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6DC708E3-1D1F-456D-A24B-20071BE5EC33}" xr6:coauthVersionLast="47" xr6:coauthVersionMax="47" xr10:uidLastSave="{00000000-0000-0000-0000-000000000000}"/>
  <bookViews>
    <workbookView xWindow="1560" yWindow="1560" windowWidth="17040" windowHeight="12255" tabRatio="585" activeTab="3" xr2:uid="{00000000-000D-0000-FFFF-FFFF00000000}"/>
  </bookViews>
  <sheets>
    <sheet name="Oppgave 2.1 til 2.5" sheetId="1" r:id="rId1"/>
    <sheet name="Oppgave 2.6" sheetId="2" r:id="rId2"/>
    <sheet name="Oppgave 2.7" sheetId="4" r:id="rId3"/>
    <sheet name="Oppgave 2.8" sheetId="5" r:id="rId4"/>
  </sheets>
  <definedNames>
    <definedName name="_xlnm.Print_Area" localSheetId="2">'Oppgave 2.7'!$A$1:$Z$29,'Oppgave 2.7'!$A$30:$M$59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5" l="1"/>
  <c r="D58" i="2"/>
  <c r="V7" i="2"/>
  <c r="V8" i="4" l="1"/>
  <c r="V9" i="4"/>
  <c r="V10" i="4"/>
  <c r="V11" i="4"/>
  <c r="V12" i="4"/>
  <c r="V7" i="4"/>
  <c r="V8" i="2" l="1"/>
  <c r="V9" i="2"/>
  <c r="V10" i="2"/>
  <c r="V11" i="2"/>
  <c r="V12" i="2"/>
  <c r="V13" i="2"/>
  <c r="V14" i="2"/>
  <c r="U13" i="4" l="1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U15" i="2"/>
  <c r="E42" i="2" s="1"/>
  <c r="T15" i="2"/>
  <c r="D42" i="2" s="1"/>
  <c r="S15" i="2"/>
  <c r="E41" i="2" s="1"/>
  <c r="R15" i="2"/>
  <c r="D41" i="2" s="1"/>
  <c r="Q15" i="2"/>
  <c r="E40" i="2" s="1"/>
  <c r="P15" i="2"/>
  <c r="D40" i="2" s="1"/>
  <c r="O15" i="2"/>
  <c r="E39" i="2" s="1"/>
  <c r="N15" i="2"/>
  <c r="D39" i="2" s="1"/>
  <c r="M15" i="2"/>
  <c r="E38" i="2" s="1"/>
  <c r="L15" i="2"/>
  <c r="D38" i="2" s="1"/>
  <c r="K15" i="2"/>
  <c r="E37" i="2" s="1"/>
  <c r="J15" i="2"/>
  <c r="D37" i="2" s="1"/>
  <c r="I15" i="2"/>
  <c r="E36" i="2" s="1"/>
  <c r="H15" i="2"/>
  <c r="D36" i="2" s="1"/>
  <c r="G15" i="2"/>
  <c r="E35" i="2" s="1"/>
  <c r="F15" i="2"/>
  <c r="D35" i="2" s="1"/>
  <c r="E15" i="2"/>
  <c r="E34" i="2" s="1"/>
  <c r="D15" i="2"/>
  <c r="D34" i="2" s="1"/>
  <c r="K44" i="2" l="1"/>
  <c r="D44" i="2"/>
  <c r="G44" i="2"/>
  <c r="E44" i="2"/>
  <c r="D31" i="1"/>
  <c r="G31" i="1" s="1"/>
  <c r="D20" i="1"/>
  <c r="G20" i="1" s="1"/>
  <c r="D8" i="1"/>
  <c r="G8" i="1" s="1"/>
  <c r="D56" i="2" l="1"/>
  <c r="H44" i="2"/>
  <c r="F44" i="2"/>
  <c r="I44" i="2" l="1"/>
  <c r="J44" i="2"/>
  <c r="L44" i="2"/>
  <c r="J54" i="2"/>
  <c r="M44" i="2" l="1"/>
  <c r="J58" i="2" l="1"/>
</calcChain>
</file>

<file path=xl/sharedStrings.xml><?xml version="1.0" encoding="utf-8"?>
<sst xmlns="http://schemas.openxmlformats.org/spreadsheetml/2006/main" count="207" uniqueCount="99">
  <si>
    <t>Bankinnskudd</t>
  </si>
  <si>
    <t>Egenkapital</t>
  </si>
  <si>
    <t>Balanse per 1.1.x1</t>
  </si>
  <si>
    <t>a)</t>
  </si>
  <si>
    <t>b)</t>
  </si>
  <si>
    <t>Balanse per 20.1.x1</t>
  </si>
  <si>
    <t>Inventar</t>
  </si>
  <si>
    <t>Kontanter</t>
  </si>
  <si>
    <t>2.3</t>
  </si>
  <si>
    <t>Balanse per 30.6.x1</t>
  </si>
  <si>
    <t>c)</t>
  </si>
  <si>
    <t>2.1</t>
  </si>
  <si>
    <t>2.4</t>
  </si>
  <si>
    <t>2.5</t>
  </si>
  <si>
    <t>a og b)</t>
  </si>
  <si>
    <t>Dato</t>
  </si>
  <si>
    <t>Tekst</t>
  </si>
  <si>
    <t>Bil.</t>
  </si>
  <si>
    <t>nr.</t>
  </si>
  <si>
    <t>Maskiner</t>
  </si>
  <si>
    <t>Salgsinntekter</t>
  </si>
  <si>
    <t>Varekjøp</t>
  </si>
  <si>
    <t>Lønn</t>
  </si>
  <si>
    <t>driftskostnader</t>
  </si>
  <si>
    <t>Debet</t>
  </si>
  <si>
    <t>Kredit</t>
  </si>
  <si>
    <t>Inngående balanse</t>
  </si>
  <si>
    <t>3.1.</t>
  </si>
  <si>
    <t>9.1.</t>
  </si>
  <si>
    <t>Kjøp deler</t>
  </si>
  <si>
    <t>Advokathonorar</t>
  </si>
  <si>
    <t>15.1.</t>
  </si>
  <si>
    <t>Kontorrekvisita</t>
  </si>
  <si>
    <t>21.1.</t>
  </si>
  <si>
    <t>29.1.</t>
  </si>
  <si>
    <t>31.1.</t>
  </si>
  <si>
    <t>Inntekter</t>
  </si>
  <si>
    <t>Råbalanse</t>
  </si>
  <si>
    <t>Bilag nr.</t>
  </si>
  <si>
    <t>Saldobalanse</t>
  </si>
  <si>
    <t>Posteringer</t>
  </si>
  <si>
    <t>Resultat</t>
  </si>
  <si>
    <t>Balanse</t>
  </si>
  <si>
    <t>Andre driftskostnader</t>
  </si>
  <si>
    <t>Resultatregnskap for januar 20x1</t>
  </si>
  <si>
    <t>Balanse per 31. januar 20x1</t>
  </si>
  <si>
    <t>Eiendeler:</t>
  </si>
  <si>
    <t>Kostnader</t>
  </si>
  <si>
    <t>Sum eiendeler</t>
  </si>
  <si>
    <t>Sum kostnader</t>
  </si>
  <si>
    <t>Egenkapital og gjeld:</t>
  </si>
  <si>
    <t>Sum egenkapital og gjeld</t>
  </si>
  <si>
    <t>7.2.</t>
  </si>
  <si>
    <t>15.2.</t>
  </si>
  <si>
    <t>28.2.</t>
  </si>
  <si>
    <t>Husleie</t>
  </si>
  <si>
    <t>Kjøp av inventar</t>
  </si>
  <si>
    <t>–</t>
  </si>
  <si>
    <t>=</t>
  </si>
  <si>
    <t>Frimerker</t>
  </si>
  <si>
    <t>Kjøp av deler</t>
  </si>
  <si>
    <t>d)</t>
  </si>
  <si>
    <t xml:space="preserve">Motparten skal fremgå av regnskapet selv om kjøpet skjer kontant. Dette kommer vi tilbake til i kapittel 6. Inntil videre vil vi derfor se bort fra </t>
  </si>
  <si>
    <t>slik motpartsspesifikasjon.</t>
  </si>
  <si>
    <t>vises i regnskapet. Deler som brukes til reparasjon og vedlikehold av sykler er eksempel på slike innsatsfaktorer.</t>
  </si>
  <si>
    <t xml:space="preserve">Når en næringsdrivende kjøper inn varer som er beregnet for videresalg eller utgjør en innsatsfaktor i produksjonen, skal motparten (leverandøren) </t>
  </si>
  <si>
    <t>2.2</t>
  </si>
  <si>
    <t>Kontroll</t>
  </si>
  <si>
    <t>Råbalansen blir automatisk overført til den tabellariske oppstillingen nedenfor</t>
  </si>
  <si>
    <t>Bilagene skal ikke nummereres fordi det bare dreier seg om et utvalg av bilagene for februar.</t>
  </si>
  <si>
    <t>Kostnadene:</t>
  </si>
  <si>
    <t xml:space="preserve">Inntektene: </t>
  </si>
  <si>
    <t xml:space="preserve">Egenkapital: </t>
  </si>
  <si>
    <t xml:space="preserve">Egenkapitalen: </t>
  </si>
  <si>
    <t>Oppgave 2.1 til 2.5</t>
  </si>
  <si>
    <t>Oppgave 2.6</t>
  </si>
  <si>
    <t>Oppgave 2.7</t>
  </si>
  <si>
    <t>Oppgave 2.8</t>
  </si>
  <si>
    <t>7780 Andre</t>
  </si>
  <si>
    <t>Merknad til bilag nr. 2 – kjøp av deler</t>
  </si>
  <si>
    <t>Konto-</t>
  </si>
  <si>
    <t>kode</t>
  </si>
  <si>
    <t>Kontonavn</t>
  </si>
  <si>
    <t>Kontokode</t>
  </si>
  <si>
    <t>Beløp</t>
  </si>
  <si>
    <t>Å debitere en eiendelskonto betyr at den bokførte verdien av eiendelen</t>
  </si>
  <si>
    <t>Å kreditere en gjeldskonto betyr at den bokførte gjelden</t>
  </si>
  <si>
    <t>Å debitere en kostnadskonto betyr at den bokførte kostnaden</t>
  </si>
  <si>
    <t>Å debitere en egenkapitalkonto betyr at den bokførte egenkapitalen</t>
  </si>
  <si>
    <t>Å kreditere en inntektskonto betyr at den bokførte inntekten</t>
  </si>
  <si>
    <t>Å kreditere en kostnadskonto betyr at den bokførte kostnaden</t>
  </si>
  <si>
    <t>Å kreditere en eiendelskonto betyr at den bokførte verdien av eiendelen</t>
  </si>
  <si>
    <t>Å kreditere en egenkapitalskonto betyr at den bokførte egenkapitalen</t>
  </si>
  <si>
    <t>Å debitere en inntektskonto betyr at den bokførte inntekten</t>
  </si>
  <si>
    <t>Å debitere en gjeldskonto betyr at den bokførte gjelden</t>
  </si>
  <si>
    <t>Kontoene over den røde</t>
  </si>
  <si>
    <t>linjen er balansekontoer.</t>
  </si>
  <si>
    <t>Kontoene under den røde</t>
  </si>
  <si>
    <t>linjen er resultatkontoer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</si>
</sst>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;@"/>
    <numFmt numFmtId="165" formatCode="d/m/"/>
    <numFmt numFmtId="166" formatCode="&quot;kr&quot;\ #,##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6"/>
      <name val="Arial"/>
      <family val="2"/>
    </font>
    <font>
      <b/>
      <sz val="12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rgb="FFFF0000"/>
      </bottom>
      <diagonal/>
    </border>
  </borders>
  <cellStyleXfs count="4">
    <xf numFmtId="0" fontId="0" fillId="0" borderId="0"/>
    <xf numFmtId="0" fontId="5" fillId="0" borderId="0"/>
    <xf numFmtId="0" fontId="12" fillId="0" borderId="0"/>
    <xf numFmtId="0" fontId="5" fillId="0" borderId="0"/>
  </cellStyleXfs>
  <cellXfs count="15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/>
    <xf numFmtId="0" fontId="1" fillId="0" borderId="3" xfId="0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164" fontId="1" fillId="0" borderId="0" xfId="0" applyNumberFormat="1" applyFont="1" applyAlignment="1">
      <alignment horizontal="left"/>
    </xf>
    <xf numFmtId="49" fontId="1" fillId="0" borderId="0" xfId="0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4" fillId="0" borderId="0" xfId="0" applyNumberFormat="1" applyFont="1"/>
    <xf numFmtId="49" fontId="2" fillId="0" borderId="0" xfId="0" applyNumberFormat="1" applyFont="1"/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1" applyFont="1"/>
    <xf numFmtId="0" fontId="7" fillId="0" borderId="0" xfId="1" applyFont="1"/>
    <xf numFmtId="0" fontId="7" fillId="0" borderId="0" xfId="1" applyFont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6" xfId="1" applyFont="1" applyBorder="1" applyAlignment="1">
      <alignment horizontal="left"/>
    </xf>
    <xf numFmtId="0" fontId="8" fillId="0" borderId="9" xfId="1" quotePrefix="1" applyFont="1" applyBorder="1" applyAlignment="1">
      <alignment horizontal="center"/>
    </xf>
    <xf numFmtId="49" fontId="8" fillId="0" borderId="8" xfId="1" applyNumberFormat="1" applyFont="1" applyBorder="1" applyAlignment="1">
      <alignment horizontal="center"/>
    </xf>
    <xf numFmtId="0" fontId="8" fillId="0" borderId="8" xfId="1" applyFont="1" applyBorder="1"/>
    <xf numFmtId="0" fontId="8" fillId="0" borderId="11" xfId="1" applyFont="1" applyBorder="1" applyAlignment="1">
      <alignment horizontal="center"/>
    </xf>
    <xf numFmtId="0" fontId="7" fillId="0" borderId="14" xfId="1" applyFont="1" applyBorder="1"/>
    <xf numFmtId="0" fontId="7" fillId="0" borderId="13" xfId="1" applyFont="1" applyBorder="1"/>
    <xf numFmtId="3" fontId="6" fillId="0" borderId="15" xfId="1" applyNumberFormat="1" applyFont="1" applyBorder="1" applyAlignment="1">
      <alignment horizontal="center"/>
    </xf>
    <xf numFmtId="3" fontId="6" fillId="0" borderId="16" xfId="1" applyNumberFormat="1" applyFont="1" applyBorder="1" applyAlignment="1">
      <alignment horizontal="center"/>
    </xf>
    <xf numFmtId="165" fontId="8" fillId="0" borderId="17" xfId="1" applyNumberFormat="1" applyFont="1" applyBorder="1" applyAlignment="1" applyProtection="1">
      <alignment horizontal="right"/>
      <protection locked="0"/>
    </xf>
    <xf numFmtId="0" fontId="6" fillId="0" borderId="17" xfId="1" applyFont="1" applyBorder="1" applyProtection="1">
      <protection locked="0"/>
    </xf>
    <xf numFmtId="0" fontId="8" fillId="0" borderId="17" xfId="1" applyFont="1" applyBorder="1" applyAlignment="1" applyProtection="1">
      <alignment horizontal="center"/>
      <protection locked="0"/>
    </xf>
    <xf numFmtId="3" fontId="6" fillId="0" borderId="18" xfId="1" applyNumberFormat="1" applyFont="1" applyBorder="1"/>
    <xf numFmtId="3" fontId="6" fillId="2" borderId="18" xfId="1" applyNumberFormat="1" applyFont="1" applyFill="1" applyBorder="1"/>
    <xf numFmtId="165" fontId="8" fillId="0" borderId="19" xfId="1" applyNumberFormat="1" applyFont="1" applyBorder="1" applyAlignment="1" applyProtection="1">
      <alignment horizontal="right"/>
      <protection locked="0"/>
    </xf>
    <xf numFmtId="0" fontId="6" fillId="0" borderId="19" xfId="1" applyFont="1" applyBorder="1" applyAlignment="1" applyProtection="1">
      <alignment horizontal="left"/>
      <protection locked="0"/>
    </xf>
    <xf numFmtId="0" fontId="8" fillId="0" borderId="19" xfId="1" applyFont="1" applyBorder="1" applyAlignment="1" applyProtection="1">
      <alignment horizontal="center"/>
      <protection locked="0"/>
    </xf>
    <xf numFmtId="3" fontId="6" fillId="0" borderId="19" xfId="1" applyNumberFormat="1" applyFont="1" applyBorder="1"/>
    <xf numFmtId="3" fontId="6" fillId="2" borderId="19" xfId="1" applyNumberFormat="1" applyFont="1" applyFill="1" applyBorder="1"/>
    <xf numFmtId="0" fontId="6" fillId="0" borderId="19" xfId="1" applyFont="1" applyBorder="1" applyProtection="1">
      <protection locked="0"/>
    </xf>
    <xf numFmtId="3" fontId="6" fillId="0" borderId="17" xfId="1" applyNumberFormat="1" applyFont="1" applyBorder="1"/>
    <xf numFmtId="3" fontId="6" fillId="2" borderId="17" xfId="1" applyNumberFormat="1" applyFont="1" applyFill="1" applyBorder="1"/>
    <xf numFmtId="165" fontId="8" fillId="0" borderId="20" xfId="1" applyNumberFormat="1" applyFont="1" applyBorder="1" applyAlignment="1" applyProtection="1">
      <alignment horizontal="right"/>
      <protection locked="0"/>
    </xf>
    <xf numFmtId="0" fontId="6" fillId="0" borderId="20" xfId="1" applyFont="1" applyBorder="1" applyProtection="1">
      <protection locked="0"/>
    </xf>
    <xf numFmtId="0" fontId="8" fillId="0" borderId="20" xfId="1" applyFont="1" applyBorder="1" applyAlignment="1" applyProtection="1">
      <alignment horizontal="center"/>
      <protection locked="0"/>
    </xf>
    <xf numFmtId="3" fontId="6" fillId="0" borderId="20" xfId="1" applyNumberFormat="1" applyFont="1" applyBorder="1"/>
    <xf numFmtId="3" fontId="6" fillId="2" borderId="20" xfId="1" applyNumberFormat="1" applyFont="1" applyFill="1" applyBorder="1"/>
    <xf numFmtId="165" fontId="6" fillId="0" borderId="16" xfId="1" applyNumberFormat="1" applyFont="1" applyBorder="1" applyAlignment="1">
      <alignment horizontal="right"/>
    </xf>
    <xf numFmtId="0" fontId="6" fillId="0" borderId="16" xfId="1" applyFont="1" applyBorder="1"/>
    <xf numFmtId="3" fontId="6" fillId="0" borderId="16" xfId="1" applyNumberFormat="1" applyFont="1" applyBorder="1"/>
    <xf numFmtId="3" fontId="6" fillId="2" borderId="16" xfId="1" applyNumberFormat="1" applyFont="1" applyFill="1" applyBorder="1"/>
    <xf numFmtId="0" fontId="9" fillId="0" borderId="0" xfId="1" applyFont="1"/>
    <xf numFmtId="1" fontId="8" fillId="0" borderId="6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left"/>
    </xf>
    <xf numFmtId="0" fontId="6" fillId="0" borderId="14" xfId="1" applyFont="1" applyBorder="1" applyAlignment="1">
      <alignment horizontal="center"/>
    </xf>
    <xf numFmtId="0" fontId="6" fillId="0" borderId="14" xfId="1" applyFont="1" applyBorder="1" applyAlignment="1">
      <alignment horizontal="left"/>
    </xf>
    <xf numFmtId="1" fontId="6" fillId="0" borderId="17" xfId="1" applyNumberFormat="1" applyFont="1" applyBorder="1" applyAlignment="1" applyProtection="1">
      <alignment horizontal="center"/>
      <protection locked="0"/>
    </xf>
    <xf numFmtId="0" fontId="6" fillId="0" borderId="21" xfId="1" applyFont="1" applyBorder="1" applyProtection="1">
      <protection locked="0"/>
    </xf>
    <xf numFmtId="0" fontId="8" fillId="0" borderId="18" xfId="1" applyFont="1" applyBorder="1" applyAlignment="1" applyProtection="1">
      <alignment horizontal="center"/>
      <protection locked="0"/>
    </xf>
    <xf numFmtId="1" fontId="6" fillId="0" borderId="19" xfId="1" applyNumberFormat="1" applyFont="1" applyBorder="1" applyAlignment="1" applyProtection="1">
      <alignment horizontal="center"/>
      <protection locked="0"/>
    </xf>
    <xf numFmtId="0" fontId="6" fillId="0" borderId="7" xfId="1" applyFont="1" applyBorder="1" applyAlignment="1" applyProtection="1">
      <alignment horizontal="left"/>
      <protection locked="0"/>
    </xf>
    <xf numFmtId="0" fontId="6" fillId="0" borderId="7" xfId="1" applyFont="1" applyBorder="1" applyProtection="1">
      <protection locked="0"/>
    </xf>
    <xf numFmtId="1" fontId="6" fillId="0" borderId="22" xfId="1" applyNumberFormat="1" applyFont="1" applyBorder="1" applyAlignment="1">
      <alignment horizontal="center"/>
    </xf>
    <xf numFmtId="0" fontId="6" fillId="0" borderId="23" xfId="1" applyFont="1" applyBorder="1"/>
    <xf numFmtId="0" fontId="8" fillId="0" borderId="22" xfId="1" applyFont="1" applyBorder="1" applyAlignment="1">
      <alignment horizontal="center"/>
    </xf>
    <xf numFmtId="1" fontId="6" fillId="0" borderId="16" xfId="1" applyNumberFormat="1" applyFont="1" applyBorder="1" applyAlignment="1">
      <alignment horizontal="right"/>
    </xf>
    <xf numFmtId="0" fontId="6" fillId="0" borderId="2" xfId="1" applyFont="1" applyBorder="1"/>
    <xf numFmtId="0" fontId="10" fillId="0" borderId="0" xfId="1" applyFont="1" applyAlignment="1">
      <alignment horizontal="left"/>
    </xf>
    <xf numFmtId="3" fontId="6" fillId="0" borderId="0" xfId="1" applyNumberFormat="1" applyFont="1"/>
    <xf numFmtId="0" fontId="10" fillId="0" borderId="0" xfId="1" applyFont="1"/>
    <xf numFmtId="0" fontId="11" fillId="0" borderId="0" xfId="1" applyFont="1" applyAlignment="1">
      <alignment horizontal="left"/>
    </xf>
    <xf numFmtId="0" fontId="11" fillId="0" borderId="0" xfId="1" applyFont="1"/>
    <xf numFmtId="0" fontId="6" fillId="0" borderId="0" xfId="1" applyFont="1" applyAlignment="1">
      <alignment horizontal="left"/>
    </xf>
    <xf numFmtId="3" fontId="6" fillId="0" borderId="2" xfId="1" applyNumberFormat="1" applyFont="1" applyBorder="1"/>
    <xf numFmtId="0" fontId="9" fillId="0" borderId="0" xfId="1" applyFont="1" applyAlignment="1">
      <alignment horizontal="center"/>
    </xf>
    <xf numFmtId="49" fontId="1" fillId="0" borderId="0" xfId="0" applyNumberFormat="1" applyFont="1" applyAlignment="1">
      <alignment horizontal="right"/>
    </xf>
    <xf numFmtId="49" fontId="1" fillId="0" borderId="0" xfId="0" quotePrefix="1" applyNumberFormat="1" applyFont="1" applyAlignment="1">
      <alignment horizontal="right"/>
    </xf>
    <xf numFmtId="166" fontId="1" fillId="0" borderId="0" xfId="0" applyNumberFormat="1" applyFont="1"/>
    <xf numFmtId="166" fontId="1" fillId="0" borderId="1" xfId="0" applyNumberFormat="1" applyFont="1" applyBorder="1"/>
    <xf numFmtId="0" fontId="6" fillId="0" borderId="0" xfId="1" applyFont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3" fontId="6" fillId="0" borderId="22" xfId="1" applyNumberFormat="1" applyFont="1" applyBorder="1"/>
    <xf numFmtId="0" fontId="7" fillId="0" borderId="16" xfId="1" applyFont="1" applyBorder="1" applyAlignment="1">
      <alignment horizontal="center"/>
    </xf>
    <xf numFmtId="0" fontId="6" fillId="0" borderId="3" xfId="1" applyFont="1" applyBorder="1"/>
    <xf numFmtId="3" fontId="6" fillId="0" borderId="4" xfId="1" applyNumberFormat="1" applyFont="1" applyBorder="1"/>
    <xf numFmtId="3" fontId="6" fillId="0" borderId="5" xfId="1" applyNumberFormat="1" applyFont="1" applyBorder="1"/>
    <xf numFmtId="3" fontId="6" fillId="0" borderId="24" xfId="1" applyNumberFormat="1" applyFont="1" applyBorder="1"/>
    <xf numFmtId="0" fontId="6" fillId="0" borderId="11" xfId="1" applyFont="1" applyBorder="1" applyAlignment="1">
      <alignment horizontal="center"/>
    </xf>
    <xf numFmtId="1" fontId="6" fillId="0" borderId="18" xfId="1" applyNumberFormat="1" applyFont="1" applyBorder="1" applyAlignment="1">
      <alignment horizontal="center"/>
    </xf>
    <xf numFmtId="1" fontId="6" fillId="0" borderId="19" xfId="1" applyNumberFormat="1" applyFont="1" applyBorder="1" applyAlignment="1">
      <alignment horizontal="center"/>
    </xf>
    <xf numFmtId="1" fontId="6" fillId="0" borderId="20" xfId="1" applyNumberFormat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1" fillId="0" borderId="25" xfId="0" applyFont="1" applyBorder="1"/>
    <xf numFmtId="3" fontId="1" fillId="0" borderId="25" xfId="0" applyNumberFormat="1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3" fontId="1" fillId="0" borderId="3" xfId="0" applyNumberFormat="1" applyFont="1" applyBorder="1"/>
    <xf numFmtId="0" fontId="4" fillId="0" borderId="3" xfId="0" applyFont="1" applyBorder="1"/>
    <xf numFmtId="1" fontId="6" fillId="0" borderId="26" xfId="1" applyNumberFormat="1" applyFont="1" applyBorder="1" applyAlignment="1" applyProtection="1">
      <alignment horizontal="center"/>
      <protection locked="0"/>
    </xf>
    <xf numFmtId="0" fontId="6" fillId="0" borderId="27" xfId="1" applyFont="1" applyBorder="1" applyProtection="1">
      <protection locked="0"/>
    </xf>
    <xf numFmtId="0" fontId="6" fillId="0" borderId="6" xfId="1" applyFont="1" applyBorder="1"/>
    <xf numFmtId="0" fontId="6" fillId="0" borderId="28" xfId="1" applyFont="1" applyBorder="1"/>
    <xf numFmtId="0" fontId="6" fillId="0" borderId="10" xfId="1" applyFont="1" applyBorder="1"/>
    <xf numFmtId="0" fontId="6" fillId="0" borderId="28" xfId="1" applyFont="1" applyBorder="1" applyAlignment="1">
      <alignment horizontal="center"/>
    </xf>
    <xf numFmtId="0" fontId="6" fillId="0" borderId="14" xfId="1" applyFont="1" applyBorder="1"/>
    <xf numFmtId="0" fontId="6" fillId="0" borderId="1" xfId="1" applyFont="1" applyBorder="1"/>
    <xf numFmtId="0" fontId="6" fillId="0" borderId="12" xfId="1" applyFont="1" applyBorder="1"/>
    <xf numFmtId="0" fontId="6" fillId="0" borderId="1" xfId="1" applyFont="1" applyBorder="1" applyAlignment="1">
      <alignment horizontal="center"/>
    </xf>
    <xf numFmtId="0" fontId="6" fillId="0" borderId="13" xfId="1" applyFont="1" applyBorder="1"/>
    <xf numFmtId="164" fontId="6" fillId="0" borderId="21" xfId="1" quotePrefix="1" applyNumberFormat="1" applyFont="1" applyBorder="1" applyAlignment="1">
      <alignment horizontal="center"/>
    </xf>
    <xf numFmtId="0" fontId="6" fillId="0" borderId="21" xfId="1" applyFont="1" applyBorder="1"/>
    <xf numFmtId="0" fontId="6" fillId="0" borderId="30" xfId="1" applyFont="1" applyBorder="1"/>
    <xf numFmtId="0" fontId="6" fillId="0" borderId="31" xfId="1" applyFont="1" applyBorder="1"/>
    <xf numFmtId="0" fontId="6" fillId="0" borderId="30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164" fontId="6" fillId="0" borderId="32" xfId="1" applyNumberFormat="1" applyFont="1" applyBorder="1" applyAlignment="1">
      <alignment horizontal="center"/>
    </xf>
    <xf numFmtId="0" fontId="6" fillId="0" borderId="32" xfId="1" applyFont="1" applyBorder="1"/>
    <xf numFmtId="0" fontId="6" fillId="0" borderId="33" xfId="1" applyFont="1" applyBorder="1"/>
    <xf numFmtId="0" fontId="6" fillId="0" borderId="34" xfId="1" applyFont="1" applyBorder="1"/>
    <xf numFmtId="0" fontId="6" fillId="0" borderId="33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35" xfId="1" applyFont="1" applyBorder="1" applyProtection="1">
      <protection locked="0"/>
    </xf>
    <xf numFmtId="0" fontId="8" fillId="0" borderId="26" xfId="1" applyFont="1" applyBorder="1" applyAlignment="1" applyProtection="1">
      <alignment horizontal="center"/>
      <protection locked="0"/>
    </xf>
    <xf numFmtId="3" fontId="6" fillId="0" borderId="26" xfId="1" applyNumberFormat="1" applyFont="1" applyBorder="1"/>
    <xf numFmtId="3" fontId="6" fillId="2" borderId="26" xfId="1" applyNumberFormat="1" applyFont="1" applyFill="1" applyBorder="1"/>
    <xf numFmtId="0" fontId="6" fillId="0" borderId="0" xfId="1" applyFont="1" applyAlignment="1">
      <alignment horizontal="left" indent="3"/>
    </xf>
    <xf numFmtId="0" fontId="7" fillId="0" borderId="0" xfId="1" applyFont="1" applyAlignment="1">
      <alignment horizontal="left" indent="3"/>
    </xf>
    <xf numFmtId="0" fontId="1" fillId="0" borderId="1" xfId="0" applyFont="1" applyBorder="1" applyAlignment="1">
      <alignment horizontal="center"/>
    </xf>
    <xf numFmtId="1" fontId="6" fillId="0" borderId="6" xfId="1" applyNumberFormat="1" applyFont="1" applyBorder="1" applyAlignment="1">
      <alignment horizontal="center"/>
    </xf>
    <xf numFmtId="1" fontId="6" fillId="0" borderId="10" xfId="1" applyNumberFormat="1" applyFont="1" applyBorder="1" applyAlignment="1">
      <alignment horizontal="center"/>
    </xf>
    <xf numFmtId="1" fontId="6" fillId="0" borderId="9" xfId="1" applyNumberFormat="1" applyFont="1" applyBorder="1" applyAlignment="1">
      <alignment horizontal="center"/>
    </xf>
    <xf numFmtId="3" fontId="6" fillId="0" borderId="12" xfId="1" applyNumberFormat="1" applyFont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1" fontId="8" fillId="0" borderId="9" xfId="1" applyNumberFormat="1" applyFont="1" applyBorder="1" applyAlignment="1">
      <alignment horizontal="center" textRotation="90"/>
    </xf>
    <xf numFmtId="1" fontId="8" fillId="0" borderId="11" xfId="1" applyNumberFormat="1" applyFont="1" applyBorder="1" applyAlignment="1">
      <alignment horizontal="center" textRotation="90"/>
    </xf>
    <xf numFmtId="1" fontId="8" fillId="0" borderId="13" xfId="1" applyNumberFormat="1" applyFont="1" applyBorder="1" applyAlignment="1">
      <alignment horizontal="center" textRotation="90"/>
    </xf>
    <xf numFmtId="0" fontId="6" fillId="0" borderId="29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1" fontId="6" fillId="0" borderId="14" xfId="1" applyNumberFormat="1" applyFont="1" applyBorder="1" applyAlignment="1">
      <alignment horizontal="center"/>
    </xf>
    <xf numFmtId="1" fontId="6" fillId="0" borderId="12" xfId="1" applyNumberFormat="1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showGridLines="0" showZeros="0" topLeftCell="A7" zoomScaleNormal="100" workbookViewId="0">
      <selection activeCell="G20" sqref="G20"/>
    </sheetView>
  </sheetViews>
  <sheetFormatPr baseColWidth="10" defaultColWidth="9.140625" defaultRowHeight="15.75" x14ac:dyDescent="0.25"/>
  <cols>
    <col min="1" max="1" width="5.7109375" style="15" customWidth="1"/>
    <col min="2" max="3" width="9.140625" style="1"/>
    <col min="4" max="4" width="9.140625" style="2" customWidth="1"/>
    <col min="5" max="6" width="9.140625" style="1"/>
    <col min="7" max="7" width="9.140625" style="2" customWidth="1"/>
    <col min="8" max="8" width="9.140625" style="1"/>
    <col min="9" max="9" width="9.140625" style="2" customWidth="1"/>
    <col min="10" max="16384" width="9.140625" style="1"/>
  </cols>
  <sheetData>
    <row r="1" spans="1:10" x14ac:dyDescent="0.25">
      <c r="A1" s="19" t="s">
        <v>74</v>
      </c>
    </row>
    <row r="4" spans="1:10" x14ac:dyDescent="0.25">
      <c r="A4" s="16" t="s">
        <v>11</v>
      </c>
      <c r="B4" s="136" t="s">
        <v>2</v>
      </c>
      <c r="C4" s="136"/>
      <c r="D4" s="136"/>
      <c r="E4" s="136"/>
      <c r="F4" s="136"/>
      <c r="G4" s="136"/>
    </row>
    <row r="5" spans="1:10" s="3" customFormat="1" ht="18.75" x14ac:dyDescent="0.3">
      <c r="A5" s="17"/>
      <c r="B5" s="1"/>
      <c r="C5" s="1"/>
      <c r="D5" s="2"/>
      <c r="E5" s="11"/>
      <c r="F5" s="1"/>
      <c r="G5" s="2"/>
      <c r="H5" s="1"/>
      <c r="I5" s="2"/>
      <c r="J5" s="1"/>
    </row>
    <row r="6" spans="1:10" x14ac:dyDescent="0.25">
      <c r="B6" s="8"/>
      <c r="C6" s="8"/>
      <c r="D6" s="7"/>
      <c r="E6" s="12"/>
      <c r="F6" s="8"/>
      <c r="G6" s="7"/>
    </row>
    <row r="7" spans="1:10" ht="16.5" thickBot="1" x14ac:dyDescent="0.3">
      <c r="B7" s="8"/>
      <c r="C7" s="8"/>
      <c r="D7" s="9"/>
      <c r="E7" s="12"/>
      <c r="F7" s="8"/>
      <c r="G7" s="9"/>
    </row>
    <row r="8" spans="1:10" s="4" customFormat="1" ht="21" thickBot="1" x14ac:dyDescent="0.35">
      <c r="A8" s="18"/>
      <c r="B8" s="1"/>
      <c r="C8" s="1"/>
      <c r="D8" s="10">
        <f>SUM(D5:D7)</f>
        <v>0</v>
      </c>
      <c r="E8" s="13"/>
      <c r="F8" s="1"/>
      <c r="G8" s="10">
        <f>SUM(G5:G7)</f>
        <v>0</v>
      </c>
      <c r="H8" s="1"/>
      <c r="I8" s="5"/>
    </row>
    <row r="11" spans="1:10" x14ac:dyDescent="0.25">
      <c r="A11" s="19" t="s">
        <v>66</v>
      </c>
    </row>
    <row r="13" spans="1:10" x14ac:dyDescent="0.25">
      <c r="A13" s="15" t="s">
        <v>3</v>
      </c>
      <c r="B13" s="101" t="s">
        <v>73</v>
      </c>
      <c r="C13" s="101"/>
      <c r="D13" s="102"/>
      <c r="E13" s="101"/>
      <c r="F13" s="101"/>
      <c r="G13" s="102"/>
      <c r="H13" s="6"/>
    </row>
    <row r="16" spans="1:10" x14ac:dyDescent="0.25">
      <c r="A16" s="15" t="s">
        <v>4</v>
      </c>
      <c r="B16" s="136" t="s">
        <v>5</v>
      </c>
      <c r="C16" s="136"/>
      <c r="D16" s="136"/>
      <c r="E16" s="136"/>
      <c r="F16" s="136"/>
      <c r="G16" s="136"/>
    </row>
    <row r="17" spans="1:14" x14ac:dyDescent="0.25">
      <c r="E17" s="11"/>
    </row>
    <row r="18" spans="1:14" x14ac:dyDescent="0.25">
      <c r="B18" s="8"/>
      <c r="C18" s="8"/>
      <c r="D18" s="7"/>
      <c r="E18" s="12"/>
      <c r="F18" s="8"/>
      <c r="G18" s="7"/>
    </row>
    <row r="19" spans="1:14" ht="16.5" thickBot="1" x14ac:dyDescent="0.3">
      <c r="B19" s="8"/>
      <c r="C19" s="8"/>
      <c r="D19" s="9"/>
      <c r="E19" s="12"/>
      <c r="F19" s="8"/>
      <c r="G19" s="9"/>
    </row>
    <row r="20" spans="1:14" s="4" customFormat="1" ht="21" thickBot="1" x14ac:dyDescent="0.35">
      <c r="A20" s="18"/>
      <c r="B20" s="1"/>
      <c r="C20" s="1"/>
      <c r="D20" s="10">
        <f>SUM(D17:D19)</f>
        <v>0</v>
      </c>
      <c r="E20" s="13"/>
      <c r="F20" s="1"/>
      <c r="G20" s="10">
        <f>SUM(G17:G19)</f>
        <v>0</v>
      </c>
      <c r="H20" s="1"/>
      <c r="I20" s="2"/>
      <c r="J20" s="1"/>
      <c r="K20" s="1"/>
      <c r="L20" s="1"/>
    </row>
    <row r="23" spans="1:14" x14ac:dyDescent="0.25">
      <c r="A23" s="16" t="s">
        <v>8</v>
      </c>
    </row>
    <row r="25" spans="1:14" x14ac:dyDescent="0.25">
      <c r="A25" s="15" t="s">
        <v>3</v>
      </c>
      <c r="B25" s="101" t="s">
        <v>72</v>
      </c>
      <c r="C25" s="101"/>
      <c r="D25" s="102"/>
      <c r="E25" s="101"/>
      <c r="F25" s="101"/>
      <c r="G25" s="102"/>
      <c r="H25" s="6"/>
    </row>
    <row r="27" spans="1:14" x14ac:dyDescent="0.25">
      <c r="A27" s="15" t="s">
        <v>4</v>
      </c>
      <c r="B27" s="136" t="s">
        <v>9</v>
      </c>
      <c r="C27" s="136"/>
      <c r="D27" s="136"/>
      <c r="E27" s="136"/>
      <c r="F27" s="136"/>
      <c r="G27" s="136"/>
    </row>
    <row r="28" spans="1:14" x14ac:dyDescent="0.25">
      <c r="E28" s="11"/>
    </row>
    <row r="29" spans="1:14" x14ac:dyDescent="0.25">
      <c r="B29" s="8"/>
      <c r="C29" s="8"/>
      <c r="D29" s="7"/>
      <c r="E29" s="12"/>
      <c r="F29" s="8"/>
      <c r="G29" s="7"/>
    </row>
    <row r="30" spans="1:14" ht="16.5" thickBot="1" x14ac:dyDescent="0.3">
      <c r="B30" s="8"/>
      <c r="C30" s="8"/>
      <c r="D30" s="9"/>
      <c r="E30" s="12"/>
      <c r="F30" s="8"/>
      <c r="G30" s="9"/>
    </row>
    <row r="31" spans="1:14" s="4" customFormat="1" ht="21" thickBot="1" x14ac:dyDescent="0.35">
      <c r="A31" s="18"/>
      <c r="B31" s="1"/>
      <c r="C31" s="1"/>
      <c r="D31" s="10">
        <f>SUM(D28:D30)</f>
        <v>0</v>
      </c>
      <c r="E31" s="13"/>
      <c r="F31" s="1"/>
      <c r="G31" s="10">
        <f>SUM(G28:G30)</f>
        <v>0</v>
      </c>
      <c r="H31" s="1"/>
      <c r="I31" s="2"/>
      <c r="J31" s="1"/>
      <c r="K31" s="1"/>
      <c r="L31" s="1"/>
      <c r="M31" s="1"/>
      <c r="N31" s="1"/>
    </row>
    <row r="33" spans="1:9" x14ac:dyDescent="0.25">
      <c r="A33" s="15" t="s">
        <v>10</v>
      </c>
      <c r="B33" s="14">
        <v>43652</v>
      </c>
    </row>
    <row r="34" spans="1:9" x14ac:dyDescent="0.25">
      <c r="B34" s="14">
        <v>43657</v>
      </c>
      <c r="C34" s="8"/>
      <c r="D34" s="105"/>
      <c r="E34" s="8"/>
      <c r="F34" s="8"/>
      <c r="G34" s="105"/>
      <c r="H34" s="8"/>
      <c r="I34" s="105"/>
    </row>
    <row r="35" spans="1:9" x14ac:dyDescent="0.25">
      <c r="B35" s="14"/>
      <c r="C35" s="8"/>
      <c r="D35" s="105"/>
      <c r="E35" s="8"/>
      <c r="F35" s="8"/>
      <c r="G35" s="105"/>
      <c r="H35" s="8"/>
      <c r="I35" s="105"/>
    </row>
    <row r="36" spans="1:9" x14ac:dyDescent="0.25">
      <c r="B36" s="14">
        <v>43660</v>
      </c>
      <c r="C36" s="8"/>
      <c r="D36" s="105"/>
      <c r="E36" s="8"/>
      <c r="F36" s="8"/>
      <c r="G36" s="105"/>
      <c r="H36" s="8"/>
      <c r="I36" s="105"/>
    </row>
    <row r="37" spans="1:9" x14ac:dyDescent="0.25">
      <c r="B37" s="14">
        <v>43668</v>
      </c>
      <c r="C37" s="8"/>
      <c r="D37" s="105"/>
      <c r="E37" s="8"/>
      <c r="F37" s="8"/>
      <c r="G37" s="105"/>
      <c r="H37" s="8"/>
      <c r="I37" s="105"/>
    </row>
    <row r="38" spans="1:9" x14ac:dyDescent="0.25">
      <c r="B38" s="14"/>
      <c r="C38" s="8"/>
      <c r="D38" s="105"/>
      <c r="E38" s="8"/>
      <c r="F38" s="8"/>
      <c r="G38" s="105"/>
      <c r="H38" s="8"/>
      <c r="I38" s="105"/>
    </row>
    <row r="39" spans="1:9" x14ac:dyDescent="0.25">
      <c r="B39" s="14"/>
    </row>
    <row r="40" spans="1:9" x14ac:dyDescent="0.25">
      <c r="B40" s="14"/>
    </row>
    <row r="41" spans="1:9" x14ac:dyDescent="0.25">
      <c r="A41" s="19" t="s">
        <v>12</v>
      </c>
      <c r="B41" s="20">
        <v>1</v>
      </c>
    </row>
    <row r="42" spans="1:9" x14ac:dyDescent="0.25">
      <c r="B42" s="20"/>
      <c r="C42" s="8"/>
      <c r="D42" s="105"/>
      <c r="E42" s="8"/>
      <c r="F42" s="8"/>
      <c r="G42" s="105"/>
      <c r="H42" s="8"/>
      <c r="I42" s="105"/>
    </row>
    <row r="43" spans="1:9" x14ac:dyDescent="0.25">
      <c r="B43" s="20">
        <v>2</v>
      </c>
      <c r="C43" s="8"/>
      <c r="D43" s="105"/>
      <c r="E43" s="8"/>
      <c r="F43" s="8"/>
      <c r="G43" s="105"/>
      <c r="H43" s="8"/>
      <c r="I43" s="105"/>
    </row>
    <row r="44" spans="1:9" x14ac:dyDescent="0.25">
      <c r="B44" s="20"/>
      <c r="C44" s="8"/>
      <c r="D44" s="105"/>
      <c r="E44" s="8"/>
      <c r="F44" s="8"/>
      <c r="G44" s="105"/>
      <c r="H44" s="8"/>
      <c r="I44" s="105"/>
    </row>
    <row r="45" spans="1:9" x14ac:dyDescent="0.25">
      <c r="B45" s="20">
        <v>3</v>
      </c>
      <c r="C45" s="8"/>
      <c r="D45" s="105"/>
      <c r="E45" s="8"/>
      <c r="F45" s="8"/>
      <c r="G45" s="105"/>
      <c r="H45" s="8"/>
      <c r="I45" s="105"/>
    </row>
    <row r="46" spans="1:9" x14ac:dyDescent="0.25">
      <c r="B46" s="20"/>
      <c r="C46" s="8"/>
      <c r="D46" s="105"/>
      <c r="E46" s="8"/>
      <c r="F46" s="8"/>
      <c r="G46" s="105"/>
      <c r="H46" s="8"/>
      <c r="I46" s="105"/>
    </row>
    <row r="47" spans="1:9" x14ac:dyDescent="0.25">
      <c r="B47" s="20">
        <v>4</v>
      </c>
      <c r="C47" s="8"/>
      <c r="D47" s="105"/>
      <c r="E47" s="8"/>
      <c r="F47" s="8"/>
      <c r="G47" s="105"/>
      <c r="H47" s="8"/>
      <c r="I47" s="105"/>
    </row>
    <row r="48" spans="1:9" x14ac:dyDescent="0.25">
      <c r="B48" s="20"/>
      <c r="C48" s="8"/>
      <c r="D48" s="105"/>
      <c r="E48" s="8"/>
      <c r="F48" s="8"/>
      <c r="G48" s="105"/>
      <c r="H48" s="8"/>
      <c r="I48" s="105"/>
    </row>
    <row r="49" spans="1:9" x14ac:dyDescent="0.25">
      <c r="B49" s="21">
        <v>5</v>
      </c>
      <c r="C49" s="8"/>
      <c r="D49" s="105"/>
      <c r="E49" s="8"/>
      <c r="F49" s="8"/>
      <c r="G49" s="105"/>
      <c r="H49" s="8"/>
      <c r="I49" s="105"/>
    </row>
    <row r="50" spans="1:9" x14ac:dyDescent="0.25">
      <c r="B50" s="21"/>
      <c r="C50" s="8"/>
      <c r="D50" s="105"/>
      <c r="E50" s="8"/>
      <c r="F50" s="8"/>
      <c r="G50" s="105"/>
      <c r="H50" s="8"/>
      <c r="I50" s="105"/>
    </row>
    <row r="51" spans="1:9" x14ac:dyDescent="0.25">
      <c r="B51" s="21"/>
      <c r="C51" s="8"/>
      <c r="D51" s="105"/>
      <c r="E51" s="8"/>
      <c r="F51" s="8"/>
      <c r="G51" s="105"/>
      <c r="H51" s="8"/>
      <c r="I51" s="105"/>
    </row>
    <row r="52" spans="1:9" x14ac:dyDescent="0.25">
      <c r="B52" s="21">
        <v>6</v>
      </c>
      <c r="C52" s="8"/>
      <c r="D52" s="105"/>
      <c r="E52" s="8"/>
      <c r="F52" s="8"/>
      <c r="G52" s="105"/>
      <c r="H52" s="8"/>
      <c r="I52" s="105"/>
    </row>
    <row r="53" spans="1:9" x14ac:dyDescent="0.25">
      <c r="B53" s="21"/>
      <c r="C53" s="8"/>
      <c r="D53" s="105"/>
      <c r="E53" s="8"/>
      <c r="F53" s="8"/>
      <c r="G53" s="105"/>
      <c r="H53" s="8"/>
      <c r="I53" s="105"/>
    </row>
    <row r="54" spans="1:9" x14ac:dyDescent="0.25">
      <c r="B54" s="21"/>
    </row>
    <row r="55" spans="1:9" x14ac:dyDescent="0.25">
      <c r="B55" s="21"/>
    </row>
    <row r="56" spans="1:9" x14ac:dyDescent="0.25">
      <c r="A56" s="19" t="s">
        <v>13</v>
      </c>
      <c r="B56" s="1" t="s">
        <v>85</v>
      </c>
    </row>
    <row r="57" spans="1:9" x14ac:dyDescent="0.25">
      <c r="B57" s="1" t="s">
        <v>86</v>
      </c>
      <c r="I57" s="105"/>
    </row>
    <row r="58" spans="1:9" x14ac:dyDescent="0.25">
      <c r="B58" s="1" t="s">
        <v>87</v>
      </c>
      <c r="I58" s="105"/>
    </row>
    <row r="59" spans="1:9" x14ac:dyDescent="0.25">
      <c r="B59" s="1" t="s">
        <v>88</v>
      </c>
      <c r="I59" s="105"/>
    </row>
    <row r="60" spans="1:9" x14ac:dyDescent="0.25">
      <c r="B60" s="1" t="s">
        <v>89</v>
      </c>
      <c r="I60" s="105"/>
    </row>
    <row r="61" spans="1:9" x14ac:dyDescent="0.25">
      <c r="B61" s="1" t="s">
        <v>90</v>
      </c>
      <c r="I61" s="105"/>
    </row>
    <row r="62" spans="1:9" x14ac:dyDescent="0.25">
      <c r="B62" s="1" t="s">
        <v>91</v>
      </c>
      <c r="I62" s="105"/>
    </row>
    <row r="63" spans="1:9" x14ac:dyDescent="0.25">
      <c r="B63" s="1" t="s">
        <v>92</v>
      </c>
      <c r="I63" s="105"/>
    </row>
    <row r="64" spans="1:9" x14ac:dyDescent="0.25">
      <c r="B64" s="1" t="s">
        <v>93</v>
      </c>
      <c r="I64" s="105"/>
    </row>
    <row r="65" spans="2:9" x14ac:dyDescent="0.25">
      <c r="B65" s="1" t="s">
        <v>94</v>
      </c>
      <c r="I65" s="105"/>
    </row>
  </sheetData>
  <mergeCells count="3">
    <mergeCell ref="B4:G4"/>
    <mergeCell ref="B16:G16"/>
    <mergeCell ref="B27:G27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&amp;CLøsning oppgave 2.1 til 2.5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9"/>
  <sheetViews>
    <sheetView showGridLines="0" showZeros="0" workbookViewId="0">
      <selection activeCell="J58" sqref="J58"/>
    </sheetView>
  </sheetViews>
  <sheetFormatPr baseColWidth="10" defaultRowHeight="15" x14ac:dyDescent="0.2"/>
  <cols>
    <col min="1" max="1" width="6.140625" style="23" bestFit="1" customWidth="1"/>
    <col min="2" max="2" width="21.140625" style="23" customWidth="1"/>
    <col min="3" max="3" width="3.85546875" style="23" bestFit="1" customWidth="1"/>
    <col min="4" max="21" width="9.5703125" style="23" customWidth="1"/>
    <col min="22" max="22" width="9.85546875" style="24" customWidth="1"/>
    <col min="23" max="256" width="11.42578125" style="23"/>
    <col min="257" max="257" width="6.140625" style="23" bestFit="1" customWidth="1"/>
    <col min="258" max="258" width="21.140625" style="23" customWidth="1"/>
    <col min="259" max="259" width="3.85546875" style="23" bestFit="1" customWidth="1"/>
    <col min="260" max="277" width="9.5703125" style="23" customWidth="1"/>
    <col min="278" max="278" width="4.28515625" style="23" customWidth="1"/>
    <col min="279" max="512" width="11.42578125" style="23"/>
    <col min="513" max="513" width="6.140625" style="23" bestFit="1" customWidth="1"/>
    <col min="514" max="514" width="21.140625" style="23" customWidth="1"/>
    <col min="515" max="515" width="3.85546875" style="23" bestFit="1" customWidth="1"/>
    <col min="516" max="533" width="9.5703125" style="23" customWidth="1"/>
    <col min="534" max="534" width="4.28515625" style="23" customWidth="1"/>
    <col min="535" max="768" width="11.42578125" style="23"/>
    <col min="769" max="769" width="6.140625" style="23" bestFit="1" customWidth="1"/>
    <col min="770" max="770" width="21.140625" style="23" customWidth="1"/>
    <col min="771" max="771" width="3.85546875" style="23" bestFit="1" customWidth="1"/>
    <col min="772" max="789" width="9.5703125" style="23" customWidth="1"/>
    <col min="790" max="790" width="4.28515625" style="23" customWidth="1"/>
    <col min="791" max="1024" width="11.42578125" style="23"/>
    <col min="1025" max="1025" width="6.140625" style="23" bestFit="1" customWidth="1"/>
    <col min="1026" max="1026" width="21.140625" style="23" customWidth="1"/>
    <col min="1027" max="1027" width="3.85546875" style="23" bestFit="1" customWidth="1"/>
    <col min="1028" max="1045" width="9.5703125" style="23" customWidth="1"/>
    <col min="1046" max="1046" width="4.28515625" style="23" customWidth="1"/>
    <col min="1047" max="1280" width="11.42578125" style="23"/>
    <col min="1281" max="1281" width="6.140625" style="23" bestFit="1" customWidth="1"/>
    <col min="1282" max="1282" width="21.140625" style="23" customWidth="1"/>
    <col min="1283" max="1283" width="3.85546875" style="23" bestFit="1" customWidth="1"/>
    <col min="1284" max="1301" width="9.5703125" style="23" customWidth="1"/>
    <col min="1302" max="1302" width="4.28515625" style="23" customWidth="1"/>
    <col min="1303" max="1536" width="11.42578125" style="23"/>
    <col min="1537" max="1537" width="6.140625" style="23" bestFit="1" customWidth="1"/>
    <col min="1538" max="1538" width="21.140625" style="23" customWidth="1"/>
    <col min="1539" max="1539" width="3.85546875" style="23" bestFit="1" customWidth="1"/>
    <col min="1540" max="1557" width="9.5703125" style="23" customWidth="1"/>
    <col min="1558" max="1558" width="4.28515625" style="23" customWidth="1"/>
    <col min="1559" max="1792" width="11.42578125" style="23"/>
    <col min="1793" max="1793" width="6.140625" style="23" bestFit="1" customWidth="1"/>
    <col min="1794" max="1794" width="21.140625" style="23" customWidth="1"/>
    <col min="1795" max="1795" width="3.85546875" style="23" bestFit="1" customWidth="1"/>
    <col min="1796" max="1813" width="9.5703125" style="23" customWidth="1"/>
    <col min="1814" max="1814" width="4.28515625" style="23" customWidth="1"/>
    <col min="1815" max="2048" width="11.42578125" style="23"/>
    <col min="2049" max="2049" width="6.140625" style="23" bestFit="1" customWidth="1"/>
    <col min="2050" max="2050" width="21.140625" style="23" customWidth="1"/>
    <col min="2051" max="2051" width="3.85546875" style="23" bestFit="1" customWidth="1"/>
    <col min="2052" max="2069" width="9.5703125" style="23" customWidth="1"/>
    <col min="2070" max="2070" width="4.28515625" style="23" customWidth="1"/>
    <col min="2071" max="2304" width="11.42578125" style="23"/>
    <col min="2305" max="2305" width="6.140625" style="23" bestFit="1" customWidth="1"/>
    <col min="2306" max="2306" width="21.140625" style="23" customWidth="1"/>
    <col min="2307" max="2307" width="3.85546875" style="23" bestFit="1" customWidth="1"/>
    <col min="2308" max="2325" width="9.5703125" style="23" customWidth="1"/>
    <col min="2326" max="2326" width="4.28515625" style="23" customWidth="1"/>
    <col min="2327" max="2560" width="11.42578125" style="23"/>
    <col min="2561" max="2561" width="6.140625" style="23" bestFit="1" customWidth="1"/>
    <col min="2562" max="2562" width="21.140625" style="23" customWidth="1"/>
    <col min="2563" max="2563" width="3.85546875" style="23" bestFit="1" customWidth="1"/>
    <col min="2564" max="2581" width="9.5703125" style="23" customWidth="1"/>
    <col min="2582" max="2582" width="4.28515625" style="23" customWidth="1"/>
    <col min="2583" max="2816" width="11.42578125" style="23"/>
    <col min="2817" max="2817" width="6.140625" style="23" bestFit="1" customWidth="1"/>
    <col min="2818" max="2818" width="21.140625" style="23" customWidth="1"/>
    <col min="2819" max="2819" width="3.85546875" style="23" bestFit="1" customWidth="1"/>
    <col min="2820" max="2837" width="9.5703125" style="23" customWidth="1"/>
    <col min="2838" max="2838" width="4.28515625" style="23" customWidth="1"/>
    <col min="2839" max="3072" width="11.42578125" style="23"/>
    <col min="3073" max="3073" width="6.140625" style="23" bestFit="1" customWidth="1"/>
    <col min="3074" max="3074" width="21.140625" style="23" customWidth="1"/>
    <col min="3075" max="3075" width="3.85546875" style="23" bestFit="1" customWidth="1"/>
    <col min="3076" max="3093" width="9.5703125" style="23" customWidth="1"/>
    <col min="3094" max="3094" width="4.28515625" style="23" customWidth="1"/>
    <col min="3095" max="3328" width="11.42578125" style="23"/>
    <col min="3329" max="3329" width="6.140625" style="23" bestFit="1" customWidth="1"/>
    <col min="3330" max="3330" width="21.140625" style="23" customWidth="1"/>
    <col min="3331" max="3331" width="3.85546875" style="23" bestFit="1" customWidth="1"/>
    <col min="3332" max="3349" width="9.5703125" style="23" customWidth="1"/>
    <col min="3350" max="3350" width="4.28515625" style="23" customWidth="1"/>
    <col min="3351" max="3584" width="11.42578125" style="23"/>
    <col min="3585" max="3585" width="6.140625" style="23" bestFit="1" customWidth="1"/>
    <col min="3586" max="3586" width="21.140625" style="23" customWidth="1"/>
    <col min="3587" max="3587" width="3.85546875" style="23" bestFit="1" customWidth="1"/>
    <col min="3588" max="3605" width="9.5703125" style="23" customWidth="1"/>
    <col min="3606" max="3606" width="4.28515625" style="23" customWidth="1"/>
    <col min="3607" max="3840" width="11.42578125" style="23"/>
    <col min="3841" max="3841" width="6.140625" style="23" bestFit="1" customWidth="1"/>
    <col min="3842" max="3842" width="21.140625" style="23" customWidth="1"/>
    <col min="3843" max="3843" width="3.85546875" style="23" bestFit="1" customWidth="1"/>
    <col min="3844" max="3861" width="9.5703125" style="23" customWidth="1"/>
    <col min="3862" max="3862" width="4.28515625" style="23" customWidth="1"/>
    <col min="3863" max="4096" width="11.42578125" style="23"/>
    <col min="4097" max="4097" width="6.140625" style="23" bestFit="1" customWidth="1"/>
    <col min="4098" max="4098" width="21.140625" style="23" customWidth="1"/>
    <col min="4099" max="4099" width="3.85546875" style="23" bestFit="1" customWidth="1"/>
    <col min="4100" max="4117" width="9.5703125" style="23" customWidth="1"/>
    <col min="4118" max="4118" width="4.28515625" style="23" customWidth="1"/>
    <col min="4119" max="4352" width="11.42578125" style="23"/>
    <col min="4353" max="4353" width="6.140625" style="23" bestFit="1" customWidth="1"/>
    <col min="4354" max="4354" width="21.140625" style="23" customWidth="1"/>
    <col min="4355" max="4355" width="3.85546875" style="23" bestFit="1" customWidth="1"/>
    <col min="4356" max="4373" width="9.5703125" style="23" customWidth="1"/>
    <col min="4374" max="4374" width="4.28515625" style="23" customWidth="1"/>
    <col min="4375" max="4608" width="11.42578125" style="23"/>
    <col min="4609" max="4609" width="6.140625" style="23" bestFit="1" customWidth="1"/>
    <col min="4610" max="4610" width="21.140625" style="23" customWidth="1"/>
    <col min="4611" max="4611" width="3.85546875" style="23" bestFit="1" customWidth="1"/>
    <col min="4612" max="4629" width="9.5703125" style="23" customWidth="1"/>
    <col min="4630" max="4630" width="4.28515625" style="23" customWidth="1"/>
    <col min="4631" max="4864" width="11.42578125" style="23"/>
    <col min="4865" max="4865" width="6.140625" style="23" bestFit="1" customWidth="1"/>
    <col min="4866" max="4866" width="21.140625" style="23" customWidth="1"/>
    <col min="4867" max="4867" width="3.85546875" style="23" bestFit="1" customWidth="1"/>
    <col min="4868" max="4885" width="9.5703125" style="23" customWidth="1"/>
    <col min="4886" max="4886" width="4.28515625" style="23" customWidth="1"/>
    <col min="4887" max="5120" width="11.42578125" style="23"/>
    <col min="5121" max="5121" width="6.140625" style="23" bestFit="1" customWidth="1"/>
    <col min="5122" max="5122" width="21.140625" style="23" customWidth="1"/>
    <col min="5123" max="5123" width="3.85546875" style="23" bestFit="1" customWidth="1"/>
    <col min="5124" max="5141" width="9.5703125" style="23" customWidth="1"/>
    <col min="5142" max="5142" width="4.28515625" style="23" customWidth="1"/>
    <col min="5143" max="5376" width="11.42578125" style="23"/>
    <col min="5377" max="5377" width="6.140625" style="23" bestFit="1" customWidth="1"/>
    <col min="5378" max="5378" width="21.140625" style="23" customWidth="1"/>
    <col min="5379" max="5379" width="3.85546875" style="23" bestFit="1" customWidth="1"/>
    <col min="5380" max="5397" width="9.5703125" style="23" customWidth="1"/>
    <col min="5398" max="5398" width="4.28515625" style="23" customWidth="1"/>
    <col min="5399" max="5632" width="11.42578125" style="23"/>
    <col min="5633" max="5633" width="6.140625" style="23" bestFit="1" customWidth="1"/>
    <col min="5634" max="5634" width="21.140625" style="23" customWidth="1"/>
    <col min="5635" max="5635" width="3.85546875" style="23" bestFit="1" customWidth="1"/>
    <col min="5636" max="5653" width="9.5703125" style="23" customWidth="1"/>
    <col min="5654" max="5654" width="4.28515625" style="23" customWidth="1"/>
    <col min="5655" max="5888" width="11.42578125" style="23"/>
    <col min="5889" max="5889" width="6.140625" style="23" bestFit="1" customWidth="1"/>
    <col min="5890" max="5890" width="21.140625" style="23" customWidth="1"/>
    <col min="5891" max="5891" width="3.85546875" style="23" bestFit="1" customWidth="1"/>
    <col min="5892" max="5909" width="9.5703125" style="23" customWidth="1"/>
    <col min="5910" max="5910" width="4.28515625" style="23" customWidth="1"/>
    <col min="5911" max="6144" width="11.42578125" style="23"/>
    <col min="6145" max="6145" width="6.140625" style="23" bestFit="1" customWidth="1"/>
    <col min="6146" max="6146" width="21.140625" style="23" customWidth="1"/>
    <col min="6147" max="6147" width="3.85546875" style="23" bestFit="1" customWidth="1"/>
    <col min="6148" max="6165" width="9.5703125" style="23" customWidth="1"/>
    <col min="6166" max="6166" width="4.28515625" style="23" customWidth="1"/>
    <col min="6167" max="6400" width="11.42578125" style="23"/>
    <col min="6401" max="6401" width="6.140625" style="23" bestFit="1" customWidth="1"/>
    <col min="6402" max="6402" width="21.140625" style="23" customWidth="1"/>
    <col min="6403" max="6403" width="3.85546875" style="23" bestFit="1" customWidth="1"/>
    <col min="6404" max="6421" width="9.5703125" style="23" customWidth="1"/>
    <col min="6422" max="6422" width="4.28515625" style="23" customWidth="1"/>
    <col min="6423" max="6656" width="11.42578125" style="23"/>
    <col min="6657" max="6657" width="6.140625" style="23" bestFit="1" customWidth="1"/>
    <col min="6658" max="6658" width="21.140625" style="23" customWidth="1"/>
    <col min="6659" max="6659" width="3.85546875" style="23" bestFit="1" customWidth="1"/>
    <col min="6660" max="6677" width="9.5703125" style="23" customWidth="1"/>
    <col min="6678" max="6678" width="4.28515625" style="23" customWidth="1"/>
    <col min="6679" max="6912" width="11.42578125" style="23"/>
    <col min="6913" max="6913" width="6.140625" style="23" bestFit="1" customWidth="1"/>
    <col min="6914" max="6914" width="21.140625" style="23" customWidth="1"/>
    <col min="6915" max="6915" width="3.85546875" style="23" bestFit="1" customWidth="1"/>
    <col min="6916" max="6933" width="9.5703125" style="23" customWidth="1"/>
    <col min="6934" max="6934" width="4.28515625" style="23" customWidth="1"/>
    <col min="6935" max="7168" width="11.42578125" style="23"/>
    <col min="7169" max="7169" width="6.140625" style="23" bestFit="1" customWidth="1"/>
    <col min="7170" max="7170" width="21.140625" style="23" customWidth="1"/>
    <col min="7171" max="7171" width="3.85546875" style="23" bestFit="1" customWidth="1"/>
    <col min="7172" max="7189" width="9.5703125" style="23" customWidth="1"/>
    <col min="7190" max="7190" width="4.28515625" style="23" customWidth="1"/>
    <col min="7191" max="7424" width="11.42578125" style="23"/>
    <col min="7425" max="7425" width="6.140625" style="23" bestFit="1" customWidth="1"/>
    <col min="7426" max="7426" width="21.140625" style="23" customWidth="1"/>
    <col min="7427" max="7427" width="3.85546875" style="23" bestFit="1" customWidth="1"/>
    <col min="7428" max="7445" width="9.5703125" style="23" customWidth="1"/>
    <col min="7446" max="7446" width="4.28515625" style="23" customWidth="1"/>
    <col min="7447" max="7680" width="11.42578125" style="23"/>
    <col min="7681" max="7681" width="6.140625" style="23" bestFit="1" customWidth="1"/>
    <col min="7682" max="7682" width="21.140625" style="23" customWidth="1"/>
    <col min="7683" max="7683" width="3.85546875" style="23" bestFit="1" customWidth="1"/>
    <col min="7684" max="7701" width="9.5703125" style="23" customWidth="1"/>
    <col min="7702" max="7702" width="4.28515625" style="23" customWidth="1"/>
    <col min="7703" max="7936" width="11.42578125" style="23"/>
    <col min="7937" max="7937" width="6.140625" style="23" bestFit="1" customWidth="1"/>
    <col min="7938" max="7938" width="21.140625" style="23" customWidth="1"/>
    <col min="7939" max="7939" width="3.85546875" style="23" bestFit="1" customWidth="1"/>
    <col min="7940" max="7957" width="9.5703125" style="23" customWidth="1"/>
    <col min="7958" max="7958" width="4.28515625" style="23" customWidth="1"/>
    <col min="7959" max="8192" width="11.42578125" style="23"/>
    <col min="8193" max="8193" width="6.140625" style="23" bestFit="1" customWidth="1"/>
    <col min="8194" max="8194" width="21.140625" style="23" customWidth="1"/>
    <col min="8195" max="8195" width="3.85546875" style="23" bestFit="1" customWidth="1"/>
    <col min="8196" max="8213" width="9.5703125" style="23" customWidth="1"/>
    <col min="8214" max="8214" width="4.28515625" style="23" customWidth="1"/>
    <col min="8215" max="8448" width="11.42578125" style="23"/>
    <col min="8449" max="8449" width="6.140625" style="23" bestFit="1" customWidth="1"/>
    <col min="8450" max="8450" width="21.140625" style="23" customWidth="1"/>
    <col min="8451" max="8451" width="3.85546875" style="23" bestFit="1" customWidth="1"/>
    <col min="8452" max="8469" width="9.5703125" style="23" customWidth="1"/>
    <col min="8470" max="8470" width="4.28515625" style="23" customWidth="1"/>
    <col min="8471" max="8704" width="11.42578125" style="23"/>
    <col min="8705" max="8705" width="6.140625" style="23" bestFit="1" customWidth="1"/>
    <col min="8706" max="8706" width="21.140625" style="23" customWidth="1"/>
    <col min="8707" max="8707" width="3.85546875" style="23" bestFit="1" customWidth="1"/>
    <col min="8708" max="8725" width="9.5703125" style="23" customWidth="1"/>
    <col min="8726" max="8726" width="4.28515625" style="23" customWidth="1"/>
    <col min="8727" max="8960" width="11.42578125" style="23"/>
    <col min="8961" max="8961" width="6.140625" style="23" bestFit="1" customWidth="1"/>
    <col min="8962" max="8962" width="21.140625" style="23" customWidth="1"/>
    <col min="8963" max="8963" width="3.85546875" style="23" bestFit="1" customWidth="1"/>
    <col min="8964" max="8981" width="9.5703125" style="23" customWidth="1"/>
    <col min="8982" max="8982" width="4.28515625" style="23" customWidth="1"/>
    <col min="8983" max="9216" width="11.42578125" style="23"/>
    <col min="9217" max="9217" width="6.140625" style="23" bestFit="1" customWidth="1"/>
    <col min="9218" max="9218" width="21.140625" style="23" customWidth="1"/>
    <col min="9219" max="9219" width="3.85546875" style="23" bestFit="1" customWidth="1"/>
    <col min="9220" max="9237" width="9.5703125" style="23" customWidth="1"/>
    <col min="9238" max="9238" width="4.28515625" style="23" customWidth="1"/>
    <col min="9239" max="9472" width="11.42578125" style="23"/>
    <col min="9473" max="9473" width="6.140625" style="23" bestFit="1" customWidth="1"/>
    <col min="9474" max="9474" width="21.140625" style="23" customWidth="1"/>
    <col min="9475" max="9475" width="3.85546875" style="23" bestFit="1" customWidth="1"/>
    <col min="9476" max="9493" width="9.5703125" style="23" customWidth="1"/>
    <col min="9494" max="9494" width="4.28515625" style="23" customWidth="1"/>
    <col min="9495" max="9728" width="11.42578125" style="23"/>
    <col min="9729" max="9729" width="6.140625" style="23" bestFit="1" customWidth="1"/>
    <col min="9730" max="9730" width="21.140625" style="23" customWidth="1"/>
    <col min="9731" max="9731" width="3.85546875" style="23" bestFit="1" customWidth="1"/>
    <col min="9732" max="9749" width="9.5703125" style="23" customWidth="1"/>
    <col min="9750" max="9750" width="4.28515625" style="23" customWidth="1"/>
    <col min="9751" max="9984" width="11.42578125" style="23"/>
    <col min="9985" max="9985" width="6.140625" style="23" bestFit="1" customWidth="1"/>
    <col min="9986" max="9986" width="21.140625" style="23" customWidth="1"/>
    <col min="9987" max="9987" width="3.85546875" style="23" bestFit="1" customWidth="1"/>
    <col min="9988" max="10005" width="9.5703125" style="23" customWidth="1"/>
    <col min="10006" max="10006" width="4.28515625" style="23" customWidth="1"/>
    <col min="10007" max="10240" width="11.42578125" style="23"/>
    <col min="10241" max="10241" width="6.140625" style="23" bestFit="1" customWidth="1"/>
    <col min="10242" max="10242" width="21.140625" style="23" customWidth="1"/>
    <col min="10243" max="10243" width="3.85546875" style="23" bestFit="1" customWidth="1"/>
    <col min="10244" max="10261" width="9.5703125" style="23" customWidth="1"/>
    <col min="10262" max="10262" width="4.28515625" style="23" customWidth="1"/>
    <col min="10263" max="10496" width="11.42578125" style="23"/>
    <col min="10497" max="10497" width="6.140625" style="23" bestFit="1" customWidth="1"/>
    <col min="10498" max="10498" width="21.140625" style="23" customWidth="1"/>
    <col min="10499" max="10499" width="3.85546875" style="23" bestFit="1" customWidth="1"/>
    <col min="10500" max="10517" width="9.5703125" style="23" customWidth="1"/>
    <col min="10518" max="10518" width="4.28515625" style="23" customWidth="1"/>
    <col min="10519" max="10752" width="11.42578125" style="23"/>
    <col min="10753" max="10753" width="6.140625" style="23" bestFit="1" customWidth="1"/>
    <col min="10754" max="10754" width="21.140625" style="23" customWidth="1"/>
    <col min="10755" max="10755" width="3.85546875" style="23" bestFit="1" customWidth="1"/>
    <col min="10756" max="10773" width="9.5703125" style="23" customWidth="1"/>
    <col min="10774" max="10774" width="4.28515625" style="23" customWidth="1"/>
    <col min="10775" max="11008" width="11.42578125" style="23"/>
    <col min="11009" max="11009" width="6.140625" style="23" bestFit="1" customWidth="1"/>
    <col min="11010" max="11010" width="21.140625" style="23" customWidth="1"/>
    <col min="11011" max="11011" width="3.85546875" style="23" bestFit="1" customWidth="1"/>
    <col min="11012" max="11029" width="9.5703125" style="23" customWidth="1"/>
    <col min="11030" max="11030" width="4.28515625" style="23" customWidth="1"/>
    <col min="11031" max="11264" width="11.42578125" style="23"/>
    <col min="11265" max="11265" width="6.140625" style="23" bestFit="1" customWidth="1"/>
    <col min="11266" max="11266" width="21.140625" style="23" customWidth="1"/>
    <col min="11267" max="11267" width="3.85546875" style="23" bestFit="1" customWidth="1"/>
    <col min="11268" max="11285" width="9.5703125" style="23" customWidth="1"/>
    <col min="11286" max="11286" width="4.28515625" style="23" customWidth="1"/>
    <col min="11287" max="11520" width="11.42578125" style="23"/>
    <col min="11521" max="11521" width="6.140625" style="23" bestFit="1" customWidth="1"/>
    <col min="11522" max="11522" width="21.140625" style="23" customWidth="1"/>
    <col min="11523" max="11523" width="3.85546875" style="23" bestFit="1" customWidth="1"/>
    <col min="11524" max="11541" width="9.5703125" style="23" customWidth="1"/>
    <col min="11542" max="11542" width="4.28515625" style="23" customWidth="1"/>
    <col min="11543" max="11776" width="11.42578125" style="23"/>
    <col min="11777" max="11777" width="6.140625" style="23" bestFit="1" customWidth="1"/>
    <col min="11778" max="11778" width="21.140625" style="23" customWidth="1"/>
    <col min="11779" max="11779" width="3.85546875" style="23" bestFit="1" customWidth="1"/>
    <col min="11780" max="11797" width="9.5703125" style="23" customWidth="1"/>
    <col min="11798" max="11798" width="4.28515625" style="23" customWidth="1"/>
    <col min="11799" max="12032" width="11.42578125" style="23"/>
    <col min="12033" max="12033" width="6.140625" style="23" bestFit="1" customWidth="1"/>
    <col min="12034" max="12034" width="21.140625" style="23" customWidth="1"/>
    <col min="12035" max="12035" width="3.85546875" style="23" bestFit="1" customWidth="1"/>
    <col min="12036" max="12053" width="9.5703125" style="23" customWidth="1"/>
    <col min="12054" max="12054" width="4.28515625" style="23" customWidth="1"/>
    <col min="12055" max="12288" width="11.42578125" style="23"/>
    <col min="12289" max="12289" width="6.140625" style="23" bestFit="1" customWidth="1"/>
    <col min="12290" max="12290" width="21.140625" style="23" customWidth="1"/>
    <col min="12291" max="12291" width="3.85546875" style="23" bestFit="1" customWidth="1"/>
    <col min="12292" max="12309" width="9.5703125" style="23" customWidth="1"/>
    <col min="12310" max="12310" width="4.28515625" style="23" customWidth="1"/>
    <col min="12311" max="12544" width="11.42578125" style="23"/>
    <col min="12545" max="12545" width="6.140625" style="23" bestFit="1" customWidth="1"/>
    <col min="12546" max="12546" width="21.140625" style="23" customWidth="1"/>
    <col min="12547" max="12547" width="3.85546875" style="23" bestFit="1" customWidth="1"/>
    <col min="12548" max="12565" width="9.5703125" style="23" customWidth="1"/>
    <col min="12566" max="12566" width="4.28515625" style="23" customWidth="1"/>
    <col min="12567" max="12800" width="11.42578125" style="23"/>
    <col min="12801" max="12801" width="6.140625" style="23" bestFit="1" customWidth="1"/>
    <col min="12802" max="12802" width="21.140625" style="23" customWidth="1"/>
    <col min="12803" max="12803" width="3.85546875" style="23" bestFit="1" customWidth="1"/>
    <col min="12804" max="12821" width="9.5703125" style="23" customWidth="1"/>
    <col min="12822" max="12822" width="4.28515625" style="23" customWidth="1"/>
    <col min="12823" max="13056" width="11.42578125" style="23"/>
    <col min="13057" max="13057" width="6.140625" style="23" bestFit="1" customWidth="1"/>
    <col min="13058" max="13058" width="21.140625" style="23" customWidth="1"/>
    <col min="13059" max="13059" width="3.85546875" style="23" bestFit="1" customWidth="1"/>
    <col min="13060" max="13077" width="9.5703125" style="23" customWidth="1"/>
    <col min="13078" max="13078" width="4.28515625" style="23" customWidth="1"/>
    <col min="13079" max="13312" width="11.42578125" style="23"/>
    <col min="13313" max="13313" width="6.140625" style="23" bestFit="1" customWidth="1"/>
    <col min="13314" max="13314" width="21.140625" style="23" customWidth="1"/>
    <col min="13315" max="13315" width="3.85546875" style="23" bestFit="1" customWidth="1"/>
    <col min="13316" max="13333" width="9.5703125" style="23" customWidth="1"/>
    <col min="13334" max="13334" width="4.28515625" style="23" customWidth="1"/>
    <col min="13335" max="13568" width="11.42578125" style="23"/>
    <col min="13569" max="13569" width="6.140625" style="23" bestFit="1" customWidth="1"/>
    <col min="13570" max="13570" width="21.140625" style="23" customWidth="1"/>
    <col min="13571" max="13571" width="3.85546875" style="23" bestFit="1" customWidth="1"/>
    <col min="13572" max="13589" width="9.5703125" style="23" customWidth="1"/>
    <col min="13590" max="13590" width="4.28515625" style="23" customWidth="1"/>
    <col min="13591" max="13824" width="11.42578125" style="23"/>
    <col min="13825" max="13825" width="6.140625" style="23" bestFit="1" customWidth="1"/>
    <col min="13826" max="13826" width="21.140625" style="23" customWidth="1"/>
    <col min="13827" max="13827" width="3.85546875" style="23" bestFit="1" customWidth="1"/>
    <col min="13828" max="13845" width="9.5703125" style="23" customWidth="1"/>
    <col min="13846" max="13846" width="4.28515625" style="23" customWidth="1"/>
    <col min="13847" max="14080" width="11.42578125" style="23"/>
    <col min="14081" max="14081" width="6.140625" style="23" bestFit="1" customWidth="1"/>
    <col min="14082" max="14082" width="21.140625" style="23" customWidth="1"/>
    <col min="14083" max="14083" width="3.85546875" style="23" bestFit="1" customWidth="1"/>
    <col min="14084" max="14101" width="9.5703125" style="23" customWidth="1"/>
    <col min="14102" max="14102" width="4.28515625" style="23" customWidth="1"/>
    <col min="14103" max="14336" width="11.42578125" style="23"/>
    <col min="14337" max="14337" width="6.140625" style="23" bestFit="1" customWidth="1"/>
    <col min="14338" max="14338" width="21.140625" style="23" customWidth="1"/>
    <col min="14339" max="14339" width="3.85546875" style="23" bestFit="1" customWidth="1"/>
    <col min="14340" max="14357" width="9.5703125" style="23" customWidth="1"/>
    <col min="14358" max="14358" width="4.28515625" style="23" customWidth="1"/>
    <col min="14359" max="14592" width="11.42578125" style="23"/>
    <col min="14593" max="14593" width="6.140625" style="23" bestFit="1" customWidth="1"/>
    <col min="14594" max="14594" width="21.140625" style="23" customWidth="1"/>
    <col min="14595" max="14595" width="3.85546875" style="23" bestFit="1" customWidth="1"/>
    <col min="14596" max="14613" width="9.5703125" style="23" customWidth="1"/>
    <col min="14614" max="14614" width="4.28515625" style="23" customWidth="1"/>
    <col min="14615" max="14848" width="11.42578125" style="23"/>
    <col min="14849" max="14849" width="6.140625" style="23" bestFit="1" customWidth="1"/>
    <col min="14850" max="14850" width="21.140625" style="23" customWidth="1"/>
    <col min="14851" max="14851" width="3.85546875" style="23" bestFit="1" customWidth="1"/>
    <col min="14852" max="14869" width="9.5703125" style="23" customWidth="1"/>
    <col min="14870" max="14870" width="4.28515625" style="23" customWidth="1"/>
    <col min="14871" max="15104" width="11.42578125" style="23"/>
    <col min="15105" max="15105" width="6.140625" style="23" bestFit="1" customWidth="1"/>
    <col min="15106" max="15106" width="21.140625" style="23" customWidth="1"/>
    <col min="15107" max="15107" width="3.85546875" style="23" bestFit="1" customWidth="1"/>
    <col min="15108" max="15125" width="9.5703125" style="23" customWidth="1"/>
    <col min="15126" max="15126" width="4.28515625" style="23" customWidth="1"/>
    <col min="15127" max="15360" width="11.42578125" style="23"/>
    <col min="15361" max="15361" width="6.140625" style="23" bestFit="1" customWidth="1"/>
    <col min="15362" max="15362" width="21.140625" style="23" customWidth="1"/>
    <col min="15363" max="15363" width="3.85546875" style="23" bestFit="1" customWidth="1"/>
    <col min="15364" max="15381" width="9.5703125" style="23" customWidth="1"/>
    <col min="15382" max="15382" width="4.28515625" style="23" customWidth="1"/>
    <col min="15383" max="15616" width="11.42578125" style="23"/>
    <col min="15617" max="15617" width="6.140625" style="23" bestFit="1" customWidth="1"/>
    <col min="15618" max="15618" width="21.140625" style="23" customWidth="1"/>
    <col min="15619" max="15619" width="3.85546875" style="23" bestFit="1" customWidth="1"/>
    <col min="15620" max="15637" width="9.5703125" style="23" customWidth="1"/>
    <col min="15638" max="15638" width="4.28515625" style="23" customWidth="1"/>
    <col min="15639" max="15872" width="11.42578125" style="23"/>
    <col min="15873" max="15873" width="6.140625" style="23" bestFit="1" customWidth="1"/>
    <col min="15874" max="15874" width="21.140625" style="23" customWidth="1"/>
    <col min="15875" max="15875" width="3.85546875" style="23" bestFit="1" customWidth="1"/>
    <col min="15876" max="15893" width="9.5703125" style="23" customWidth="1"/>
    <col min="15894" max="15894" width="4.28515625" style="23" customWidth="1"/>
    <col min="15895" max="16128" width="11.42578125" style="23"/>
    <col min="16129" max="16129" width="6.140625" style="23" bestFit="1" customWidth="1"/>
    <col min="16130" max="16130" width="21.140625" style="23" customWidth="1"/>
    <col min="16131" max="16131" width="3.85546875" style="23" bestFit="1" customWidth="1"/>
    <col min="16132" max="16149" width="9.5703125" style="23" customWidth="1"/>
    <col min="16150" max="16150" width="4.28515625" style="23" customWidth="1"/>
    <col min="16151" max="16384" width="11.42578125" style="23"/>
  </cols>
  <sheetData>
    <row r="1" spans="1:23" ht="15.75" x14ac:dyDescent="0.25">
      <c r="A1" s="19" t="s">
        <v>75</v>
      </c>
      <c r="B1" s="19"/>
    </row>
    <row r="3" spans="1:23" ht="15.75" x14ac:dyDescent="0.25">
      <c r="A3" s="22" t="s">
        <v>14</v>
      </c>
    </row>
    <row r="4" spans="1:23" ht="15.75" x14ac:dyDescent="0.25">
      <c r="A4" s="25" t="s">
        <v>15</v>
      </c>
      <c r="B4" s="26" t="s">
        <v>16</v>
      </c>
      <c r="C4" s="27" t="s">
        <v>17</v>
      </c>
      <c r="D4" s="138">
        <v>1200</v>
      </c>
      <c r="E4" s="139"/>
      <c r="F4" s="139">
        <v>1240</v>
      </c>
      <c r="G4" s="139"/>
      <c r="H4" s="139">
        <v>1900</v>
      </c>
      <c r="I4" s="139"/>
      <c r="J4" s="139">
        <v>1920</v>
      </c>
      <c r="K4" s="139"/>
      <c r="L4" s="139">
        <v>2050</v>
      </c>
      <c r="M4" s="139"/>
      <c r="N4" s="139">
        <v>3000</v>
      </c>
      <c r="O4" s="139"/>
      <c r="P4" s="137">
        <v>4000</v>
      </c>
      <c r="Q4" s="138"/>
      <c r="R4" s="139">
        <v>5000</v>
      </c>
      <c r="S4" s="139"/>
      <c r="T4" s="139" t="s">
        <v>78</v>
      </c>
      <c r="U4" s="139"/>
      <c r="V4" s="87" t="s">
        <v>67</v>
      </c>
      <c r="W4" s="85"/>
    </row>
    <row r="5" spans="1:23" ht="15.75" customHeight="1" x14ac:dyDescent="0.25">
      <c r="A5" s="28"/>
      <c r="B5" s="29"/>
      <c r="C5" s="30" t="s">
        <v>18</v>
      </c>
      <c r="D5" s="140" t="s">
        <v>19</v>
      </c>
      <c r="E5" s="141"/>
      <c r="F5" s="141" t="s">
        <v>6</v>
      </c>
      <c r="G5" s="141"/>
      <c r="H5" s="141" t="s">
        <v>7</v>
      </c>
      <c r="I5" s="141"/>
      <c r="J5" s="142" t="s">
        <v>0</v>
      </c>
      <c r="K5" s="142"/>
      <c r="L5" s="142" t="s">
        <v>1</v>
      </c>
      <c r="M5" s="142"/>
      <c r="N5" s="142" t="s">
        <v>20</v>
      </c>
      <c r="O5" s="142"/>
      <c r="P5" s="142" t="s">
        <v>21</v>
      </c>
      <c r="Q5" s="142"/>
      <c r="R5" s="142" t="s">
        <v>22</v>
      </c>
      <c r="S5" s="142"/>
      <c r="T5" s="142" t="s">
        <v>23</v>
      </c>
      <c r="U5" s="142"/>
      <c r="V5" s="88"/>
    </row>
    <row r="6" spans="1:23" ht="15.75" x14ac:dyDescent="0.25">
      <c r="A6" s="31"/>
      <c r="B6" s="31"/>
      <c r="C6" s="32"/>
      <c r="D6" s="33" t="s">
        <v>24</v>
      </c>
      <c r="E6" s="34" t="s">
        <v>25</v>
      </c>
      <c r="F6" s="34" t="s">
        <v>24</v>
      </c>
      <c r="G6" s="34" t="s">
        <v>25</v>
      </c>
      <c r="H6" s="34" t="s">
        <v>24</v>
      </c>
      <c r="I6" s="34" t="s">
        <v>25</v>
      </c>
      <c r="J6" s="34" t="s">
        <v>24</v>
      </c>
      <c r="K6" s="34" t="s">
        <v>25</v>
      </c>
      <c r="L6" s="34" t="s">
        <v>24</v>
      </c>
      <c r="M6" s="34" t="s">
        <v>25</v>
      </c>
      <c r="N6" s="34" t="s">
        <v>24</v>
      </c>
      <c r="O6" s="34" t="s">
        <v>25</v>
      </c>
      <c r="P6" s="34" t="s">
        <v>24</v>
      </c>
      <c r="Q6" s="34" t="s">
        <v>25</v>
      </c>
      <c r="R6" s="34" t="s">
        <v>24</v>
      </c>
      <c r="S6" s="34" t="s">
        <v>25</v>
      </c>
      <c r="T6" s="34" t="s">
        <v>24</v>
      </c>
      <c r="U6" s="34" t="s">
        <v>25</v>
      </c>
      <c r="V6" s="89"/>
    </row>
    <row r="7" spans="1:23" ht="15.75" x14ac:dyDescent="0.25">
      <c r="A7" s="35">
        <v>37987</v>
      </c>
      <c r="B7" s="36" t="s">
        <v>26</v>
      </c>
      <c r="C7" s="37"/>
      <c r="D7" s="38"/>
      <c r="E7" s="39"/>
      <c r="F7" s="38"/>
      <c r="G7" s="39"/>
      <c r="H7" s="38"/>
      <c r="I7" s="39"/>
      <c r="J7" s="38"/>
      <c r="K7" s="39"/>
      <c r="L7" s="38"/>
      <c r="M7" s="39"/>
      <c r="N7" s="38"/>
      <c r="O7" s="39"/>
      <c r="P7" s="38"/>
      <c r="Q7" s="39"/>
      <c r="R7" s="38"/>
      <c r="S7" s="39"/>
      <c r="T7" s="38"/>
      <c r="U7" s="39"/>
      <c r="V7" s="46">
        <f>D7-E7+F7-G7+H7-I7+J7-K7+L7-M7+N7-O7+P7-Q7+R7-S7+T7-U7</f>
        <v>0</v>
      </c>
    </row>
    <row r="8" spans="1:23" ht="15.75" x14ac:dyDescent="0.25">
      <c r="A8" s="40" t="s">
        <v>27</v>
      </c>
      <c r="B8" s="41" t="s">
        <v>55</v>
      </c>
      <c r="C8" s="42">
        <v>1</v>
      </c>
      <c r="D8" s="43"/>
      <c r="E8" s="44"/>
      <c r="F8" s="43"/>
      <c r="G8" s="44"/>
      <c r="H8" s="43"/>
      <c r="I8" s="44"/>
      <c r="J8" s="43"/>
      <c r="K8" s="44"/>
      <c r="L8" s="43"/>
      <c r="M8" s="44"/>
      <c r="N8" s="43"/>
      <c r="O8" s="44"/>
      <c r="P8" s="43"/>
      <c r="Q8" s="44"/>
      <c r="R8" s="43"/>
      <c r="S8" s="44"/>
      <c r="T8" s="43"/>
      <c r="U8" s="44"/>
      <c r="V8" s="43">
        <f t="shared" ref="V8:V14" si="0">D8-E8+F8-G8+H8-I8+J8-K8+L8-M8+N8-O8+P8-Q8+R8-S8+T8-U8</f>
        <v>0</v>
      </c>
    </row>
    <row r="9" spans="1:23" ht="15.75" x14ac:dyDescent="0.25">
      <c r="A9" s="40" t="s">
        <v>28</v>
      </c>
      <c r="B9" s="45" t="s">
        <v>29</v>
      </c>
      <c r="C9" s="42">
        <v>2</v>
      </c>
      <c r="D9" s="43"/>
      <c r="E9" s="44"/>
      <c r="F9" s="43"/>
      <c r="G9" s="44"/>
      <c r="H9" s="43"/>
      <c r="I9" s="44"/>
      <c r="J9" s="43"/>
      <c r="K9" s="44"/>
      <c r="L9" s="43"/>
      <c r="M9" s="44"/>
      <c r="N9" s="43"/>
      <c r="O9" s="44"/>
      <c r="P9" s="43"/>
      <c r="Q9" s="44"/>
      <c r="R9" s="43"/>
      <c r="S9" s="44"/>
      <c r="T9" s="43"/>
      <c r="U9" s="44"/>
      <c r="V9" s="43">
        <f t="shared" si="0"/>
        <v>0</v>
      </c>
    </row>
    <row r="10" spans="1:23" ht="15.75" x14ac:dyDescent="0.25">
      <c r="A10" s="40">
        <v>39825</v>
      </c>
      <c r="B10" s="45" t="s">
        <v>30</v>
      </c>
      <c r="C10" s="42">
        <v>3</v>
      </c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3"/>
      <c r="O10" s="44"/>
      <c r="P10" s="43"/>
      <c r="Q10" s="44"/>
      <c r="R10" s="43"/>
      <c r="S10" s="44"/>
      <c r="T10" s="43"/>
      <c r="U10" s="44"/>
      <c r="V10" s="43">
        <f t="shared" si="0"/>
        <v>0</v>
      </c>
    </row>
    <row r="11" spans="1:23" ht="15.75" x14ac:dyDescent="0.25">
      <c r="A11" s="35" t="s">
        <v>31</v>
      </c>
      <c r="B11" s="36" t="s">
        <v>32</v>
      </c>
      <c r="C11" s="42">
        <v>4</v>
      </c>
      <c r="D11" s="46"/>
      <c r="E11" s="47"/>
      <c r="F11" s="46"/>
      <c r="G11" s="47"/>
      <c r="H11" s="46"/>
      <c r="I11" s="47"/>
      <c r="J11" s="46"/>
      <c r="K11" s="47"/>
      <c r="L11" s="46"/>
      <c r="M11" s="47"/>
      <c r="N11" s="46"/>
      <c r="O11" s="47"/>
      <c r="P11" s="46"/>
      <c r="Q11" s="47"/>
      <c r="R11" s="46"/>
      <c r="S11" s="47"/>
      <c r="T11" s="46"/>
      <c r="U11" s="47"/>
      <c r="V11" s="43">
        <f t="shared" si="0"/>
        <v>0</v>
      </c>
    </row>
    <row r="12" spans="1:23" ht="15.75" x14ac:dyDescent="0.25">
      <c r="A12" s="40" t="s">
        <v>33</v>
      </c>
      <c r="B12" s="45" t="s">
        <v>56</v>
      </c>
      <c r="C12" s="42">
        <v>5</v>
      </c>
      <c r="D12" s="43"/>
      <c r="E12" s="44"/>
      <c r="F12" s="43"/>
      <c r="G12" s="44"/>
      <c r="H12" s="43"/>
      <c r="I12" s="44"/>
      <c r="J12" s="43"/>
      <c r="K12" s="44"/>
      <c r="L12" s="43"/>
      <c r="M12" s="44"/>
      <c r="N12" s="43"/>
      <c r="O12" s="44"/>
      <c r="P12" s="43"/>
      <c r="Q12" s="44"/>
      <c r="R12" s="43"/>
      <c r="S12" s="44"/>
      <c r="T12" s="43"/>
      <c r="U12" s="44"/>
      <c r="V12" s="43">
        <f t="shared" si="0"/>
        <v>0</v>
      </c>
    </row>
    <row r="13" spans="1:23" ht="15.75" x14ac:dyDescent="0.25">
      <c r="A13" s="40" t="s">
        <v>34</v>
      </c>
      <c r="B13" s="45" t="s">
        <v>22</v>
      </c>
      <c r="C13" s="42">
        <v>6</v>
      </c>
      <c r="D13" s="43"/>
      <c r="E13" s="44"/>
      <c r="F13" s="43"/>
      <c r="G13" s="44"/>
      <c r="H13" s="43"/>
      <c r="I13" s="44"/>
      <c r="J13" s="43"/>
      <c r="K13" s="44"/>
      <c r="L13" s="43"/>
      <c r="M13" s="44"/>
      <c r="N13" s="43"/>
      <c r="O13" s="44"/>
      <c r="P13" s="43"/>
      <c r="Q13" s="44"/>
      <c r="R13" s="43"/>
      <c r="S13" s="44"/>
      <c r="T13" s="43"/>
      <c r="U13" s="44"/>
      <c r="V13" s="43">
        <f t="shared" si="0"/>
        <v>0</v>
      </c>
    </row>
    <row r="14" spans="1:23" ht="15.75" x14ac:dyDescent="0.25">
      <c r="A14" s="48" t="s">
        <v>35</v>
      </c>
      <c r="B14" s="49" t="s">
        <v>36</v>
      </c>
      <c r="C14" s="50">
        <v>7</v>
      </c>
      <c r="D14" s="51"/>
      <c r="E14" s="52"/>
      <c r="F14" s="51"/>
      <c r="G14" s="52"/>
      <c r="H14" s="51"/>
      <c r="I14" s="52"/>
      <c r="J14" s="51"/>
      <c r="K14" s="52"/>
      <c r="L14" s="51"/>
      <c r="M14" s="52"/>
      <c r="N14" s="51"/>
      <c r="O14" s="52"/>
      <c r="P14" s="51"/>
      <c r="Q14" s="52"/>
      <c r="R14" s="51"/>
      <c r="S14" s="52"/>
      <c r="T14" s="51"/>
      <c r="U14" s="52"/>
      <c r="V14" s="90">
        <f t="shared" si="0"/>
        <v>0</v>
      </c>
    </row>
    <row r="15" spans="1:23" s="57" customFormat="1" ht="20.25" x14ac:dyDescent="0.3">
      <c r="A15" s="53"/>
      <c r="B15" s="54" t="s">
        <v>37</v>
      </c>
      <c r="C15" s="54"/>
      <c r="D15" s="55">
        <f t="shared" ref="D15:U15" si="1">SUM(D7:D14)</f>
        <v>0</v>
      </c>
      <c r="E15" s="56">
        <f t="shared" si="1"/>
        <v>0</v>
      </c>
      <c r="F15" s="55">
        <f t="shared" si="1"/>
        <v>0</v>
      </c>
      <c r="G15" s="56">
        <f t="shared" si="1"/>
        <v>0</v>
      </c>
      <c r="H15" s="55">
        <f t="shared" si="1"/>
        <v>0</v>
      </c>
      <c r="I15" s="56">
        <f t="shared" si="1"/>
        <v>0</v>
      </c>
      <c r="J15" s="55">
        <f t="shared" si="1"/>
        <v>0</v>
      </c>
      <c r="K15" s="56">
        <f t="shared" si="1"/>
        <v>0</v>
      </c>
      <c r="L15" s="55">
        <f t="shared" si="1"/>
        <v>0</v>
      </c>
      <c r="M15" s="56">
        <f t="shared" si="1"/>
        <v>0</v>
      </c>
      <c r="N15" s="55">
        <f t="shared" si="1"/>
        <v>0</v>
      </c>
      <c r="O15" s="56">
        <f t="shared" si="1"/>
        <v>0</v>
      </c>
      <c r="P15" s="55">
        <f t="shared" si="1"/>
        <v>0</v>
      </c>
      <c r="Q15" s="56">
        <f t="shared" si="1"/>
        <v>0</v>
      </c>
      <c r="R15" s="55">
        <f t="shared" si="1"/>
        <v>0</v>
      </c>
      <c r="S15" s="56">
        <f t="shared" si="1"/>
        <v>0</v>
      </c>
      <c r="T15" s="55">
        <f t="shared" si="1"/>
        <v>0</v>
      </c>
      <c r="U15" s="56">
        <f t="shared" si="1"/>
        <v>0</v>
      </c>
      <c r="V15" s="91"/>
    </row>
    <row r="16" spans="1:23" s="22" customFormat="1" ht="15.75" x14ac:dyDescent="0.25">
      <c r="V16" s="85"/>
    </row>
    <row r="17" spans="1:22" s="22" customFormat="1" ht="15.75" x14ac:dyDescent="0.25">
      <c r="A17" s="75" t="s">
        <v>79</v>
      </c>
      <c r="V17" s="85"/>
    </row>
    <row r="18" spans="1:22" s="22" customFormat="1" ht="15.75" x14ac:dyDescent="0.25">
      <c r="A18" s="22" t="s">
        <v>65</v>
      </c>
      <c r="V18" s="85"/>
    </row>
    <row r="19" spans="1:22" s="22" customFormat="1" ht="15.75" x14ac:dyDescent="0.25">
      <c r="A19" s="22" t="s">
        <v>64</v>
      </c>
      <c r="V19" s="85"/>
    </row>
    <row r="20" spans="1:22" s="22" customFormat="1" ht="15.75" x14ac:dyDescent="0.25">
      <c r="A20" s="22" t="s">
        <v>62</v>
      </c>
      <c r="V20" s="85"/>
    </row>
    <row r="21" spans="1:22" s="22" customFormat="1" ht="15.75" x14ac:dyDescent="0.25">
      <c r="A21" s="22" t="s">
        <v>63</v>
      </c>
      <c r="V21" s="85"/>
    </row>
    <row r="22" spans="1:22" s="22" customFormat="1" ht="15.75" x14ac:dyDescent="0.25">
      <c r="V22" s="85"/>
    </row>
    <row r="23" spans="1:22" s="22" customFormat="1" ht="15.75" x14ac:dyDescent="0.25">
      <c r="A23" s="75" t="s">
        <v>68</v>
      </c>
      <c r="V23" s="85"/>
    </row>
    <row r="24" spans="1:22" s="22" customFormat="1" ht="15.75" x14ac:dyDescent="0.25">
      <c r="A24" s="75"/>
      <c r="V24" s="85"/>
    </row>
    <row r="25" spans="1:22" s="22" customFormat="1" ht="15.75" x14ac:dyDescent="0.25">
      <c r="A25" s="22" t="s">
        <v>10</v>
      </c>
      <c r="V25" s="85"/>
    </row>
    <row r="26" spans="1:22" s="22" customFormat="1" ht="15.75" x14ac:dyDescent="0.25">
      <c r="A26" s="109" t="s">
        <v>15</v>
      </c>
      <c r="B26" s="109" t="s">
        <v>16</v>
      </c>
      <c r="C26" s="110"/>
      <c r="D26" s="111"/>
      <c r="E26" s="112" t="s">
        <v>17</v>
      </c>
      <c r="F26" s="146" t="s">
        <v>83</v>
      </c>
      <c r="G26" s="147"/>
      <c r="H26" s="87" t="s">
        <v>84</v>
      </c>
      <c r="V26" s="85"/>
    </row>
    <row r="27" spans="1:22" s="22" customFormat="1" ht="15.75" x14ac:dyDescent="0.25">
      <c r="A27" s="113"/>
      <c r="B27" s="113"/>
      <c r="C27" s="114"/>
      <c r="D27" s="115"/>
      <c r="E27" s="116" t="s">
        <v>18</v>
      </c>
      <c r="F27" s="100" t="s">
        <v>24</v>
      </c>
      <c r="G27" s="100" t="s">
        <v>25</v>
      </c>
      <c r="H27" s="117"/>
      <c r="V27" s="85"/>
    </row>
    <row r="28" spans="1:22" s="22" customFormat="1" ht="15.75" x14ac:dyDescent="0.25">
      <c r="A28" s="118" t="s">
        <v>31</v>
      </c>
      <c r="B28" s="119" t="s">
        <v>32</v>
      </c>
      <c r="C28" s="120"/>
      <c r="D28" s="121"/>
      <c r="E28" s="122">
        <v>4</v>
      </c>
      <c r="F28" s="123"/>
      <c r="G28" s="122"/>
      <c r="H28" s="38"/>
      <c r="V28" s="85"/>
    </row>
    <row r="29" spans="1:22" s="22" customFormat="1" ht="15.75" x14ac:dyDescent="0.25">
      <c r="A29" s="124">
        <v>45320</v>
      </c>
      <c r="B29" s="125" t="s">
        <v>22</v>
      </c>
      <c r="C29" s="126"/>
      <c r="D29" s="127"/>
      <c r="E29" s="128">
        <v>6</v>
      </c>
      <c r="F29" s="129"/>
      <c r="G29" s="128"/>
      <c r="H29" s="51"/>
      <c r="V29" s="85"/>
    </row>
    <row r="30" spans="1:22" ht="15.75" x14ac:dyDescent="0.25">
      <c r="A30" s="22" t="s">
        <v>61</v>
      </c>
    </row>
    <row r="31" spans="1:22" ht="15.75" x14ac:dyDescent="0.25">
      <c r="A31" s="58" t="s">
        <v>80</v>
      </c>
      <c r="B31" s="59" t="s">
        <v>82</v>
      </c>
      <c r="C31" s="143" t="s">
        <v>38</v>
      </c>
      <c r="D31" s="139"/>
      <c r="E31" s="139"/>
      <c r="F31" s="139"/>
      <c r="G31" s="139"/>
      <c r="H31" s="139"/>
      <c r="I31" s="139"/>
      <c r="J31" s="139"/>
      <c r="K31" s="139"/>
      <c r="L31" s="139"/>
      <c r="M31" s="139"/>
    </row>
    <row r="32" spans="1:22" ht="15.75" x14ac:dyDescent="0.25">
      <c r="A32" s="28" t="s">
        <v>81</v>
      </c>
      <c r="B32" s="29"/>
      <c r="C32" s="144"/>
      <c r="D32" s="141" t="s">
        <v>37</v>
      </c>
      <c r="E32" s="141"/>
      <c r="F32" s="141" t="s">
        <v>39</v>
      </c>
      <c r="G32" s="141"/>
      <c r="H32" s="141" t="s">
        <v>40</v>
      </c>
      <c r="I32" s="141"/>
      <c r="J32" s="142" t="s">
        <v>41</v>
      </c>
      <c r="K32" s="142"/>
      <c r="L32" s="142" t="s">
        <v>42</v>
      </c>
      <c r="M32" s="142"/>
    </row>
    <row r="33" spans="1:22" ht="15.75" x14ac:dyDescent="0.25">
      <c r="A33" s="60"/>
      <c r="B33" s="61"/>
      <c r="C33" s="145"/>
      <c r="D33" s="34" t="s">
        <v>24</v>
      </c>
      <c r="E33" s="34" t="s">
        <v>25</v>
      </c>
      <c r="F33" s="34" t="s">
        <v>24</v>
      </c>
      <c r="G33" s="34" t="s">
        <v>25</v>
      </c>
      <c r="H33" s="34" t="s">
        <v>24</v>
      </c>
      <c r="I33" s="34" t="s">
        <v>25</v>
      </c>
      <c r="J33" s="34" t="s">
        <v>24</v>
      </c>
      <c r="K33" s="34" t="s">
        <v>25</v>
      </c>
      <c r="L33" s="34" t="s">
        <v>24</v>
      </c>
      <c r="M33" s="34" t="s">
        <v>25</v>
      </c>
    </row>
    <row r="34" spans="1:22" ht="15.75" x14ac:dyDescent="0.25">
      <c r="A34" s="62">
        <v>1200</v>
      </c>
      <c r="B34" s="63" t="s">
        <v>19</v>
      </c>
      <c r="C34" s="64"/>
      <c r="D34" s="38">
        <f>D15</f>
        <v>0</v>
      </c>
      <c r="E34" s="39">
        <f>E15</f>
        <v>0</v>
      </c>
      <c r="F34" s="38"/>
      <c r="G34" s="39"/>
      <c r="H34" s="38"/>
      <c r="I34" s="39"/>
      <c r="J34" s="38"/>
      <c r="K34" s="39"/>
      <c r="L34" s="38"/>
      <c r="M34" s="39"/>
    </row>
    <row r="35" spans="1:22" ht="15.75" x14ac:dyDescent="0.25">
      <c r="A35" s="65">
        <v>1240</v>
      </c>
      <c r="B35" s="66" t="s">
        <v>6</v>
      </c>
      <c r="C35" s="42"/>
      <c r="D35" s="43">
        <f>F15</f>
        <v>0</v>
      </c>
      <c r="E35" s="44">
        <f>G15</f>
        <v>0</v>
      </c>
      <c r="F35" s="43"/>
      <c r="G35" s="44"/>
      <c r="H35" s="43"/>
      <c r="I35" s="44"/>
      <c r="J35" s="43"/>
      <c r="K35" s="44"/>
      <c r="L35" s="43"/>
      <c r="M35" s="44"/>
    </row>
    <row r="36" spans="1:22" ht="15.75" x14ac:dyDescent="0.25">
      <c r="A36" s="65">
        <v>1900</v>
      </c>
      <c r="B36" s="66" t="s">
        <v>7</v>
      </c>
      <c r="C36" s="42"/>
      <c r="D36" s="43">
        <f>H15</f>
        <v>0</v>
      </c>
      <c r="E36" s="44">
        <f>I15</f>
        <v>0</v>
      </c>
      <c r="F36" s="43"/>
      <c r="G36" s="44"/>
      <c r="H36" s="43"/>
      <c r="I36" s="44"/>
      <c r="J36" s="43"/>
      <c r="K36" s="44"/>
      <c r="L36" s="43"/>
      <c r="M36" s="44"/>
    </row>
    <row r="37" spans="1:22" ht="15.75" x14ac:dyDescent="0.25">
      <c r="A37" s="65">
        <v>1920</v>
      </c>
      <c r="B37" s="67" t="s">
        <v>0</v>
      </c>
      <c r="C37" s="42"/>
      <c r="D37" s="43">
        <f>J15</f>
        <v>0</v>
      </c>
      <c r="E37" s="44">
        <f>K15</f>
        <v>0</v>
      </c>
      <c r="F37" s="43"/>
      <c r="G37" s="44"/>
      <c r="H37" s="43"/>
      <c r="I37" s="44"/>
      <c r="J37" s="43"/>
      <c r="K37" s="44"/>
      <c r="L37" s="43"/>
      <c r="M37" s="44"/>
    </row>
    <row r="38" spans="1:22" ht="16.5" thickBot="1" x14ac:dyDescent="0.3">
      <c r="A38" s="107">
        <v>2050</v>
      </c>
      <c r="B38" s="130" t="s">
        <v>1</v>
      </c>
      <c r="C38" s="131">
        <v>8</v>
      </c>
      <c r="D38" s="132">
        <f>L15</f>
        <v>0</v>
      </c>
      <c r="E38" s="133">
        <f>M15</f>
        <v>0</v>
      </c>
      <c r="F38" s="132"/>
      <c r="G38" s="133"/>
      <c r="H38" s="132"/>
      <c r="I38" s="133"/>
      <c r="J38" s="132"/>
      <c r="K38" s="133"/>
      <c r="L38" s="132"/>
      <c r="M38" s="133"/>
    </row>
    <row r="39" spans="1:22" ht="15.75" x14ac:dyDescent="0.25">
      <c r="A39" s="62">
        <v>3000</v>
      </c>
      <c r="B39" s="108" t="s">
        <v>20</v>
      </c>
      <c r="C39" s="37"/>
      <c r="D39" s="46">
        <f>N15</f>
        <v>0</v>
      </c>
      <c r="E39" s="47">
        <f>O15</f>
        <v>0</v>
      </c>
      <c r="F39" s="46"/>
      <c r="G39" s="47"/>
      <c r="H39" s="46"/>
      <c r="I39" s="47"/>
      <c r="J39" s="46"/>
      <c r="K39" s="47"/>
      <c r="L39" s="46"/>
      <c r="M39" s="47"/>
    </row>
    <row r="40" spans="1:22" ht="15.75" x14ac:dyDescent="0.25">
      <c r="A40" s="65">
        <v>4000</v>
      </c>
      <c r="B40" s="67" t="s">
        <v>21</v>
      </c>
      <c r="C40" s="42"/>
      <c r="D40" s="43">
        <f>P15</f>
        <v>0</v>
      </c>
      <c r="E40" s="44">
        <f>Q15</f>
        <v>0</v>
      </c>
      <c r="F40" s="43"/>
      <c r="G40" s="44"/>
      <c r="H40" s="43"/>
      <c r="I40" s="44"/>
      <c r="J40" s="43"/>
      <c r="K40" s="44"/>
      <c r="L40" s="43"/>
      <c r="M40" s="44"/>
    </row>
    <row r="41" spans="1:22" ht="15.75" x14ac:dyDescent="0.25">
      <c r="A41" s="65">
        <v>5000</v>
      </c>
      <c r="B41" s="67" t="s">
        <v>22</v>
      </c>
      <c r="C41" s="42"/>
      <c r="D41" s="43">
        <f>R15</f>
        <v>0</v>
      </c>
      <c r="E41" s="44">
        <f>S15</f>
        <v>0</v>
      </c>
      <c r="F41" s="43"/>
      <c r="G41" s="44"/>
      <c r="H41" s="43"/>
      <c r="I41" s="44"/>
      <c r="J41" s="43"/>
      <c r="K41" s="44"/>
      <c r="L41" s="43"/>
      <c r="M41" s="44"/>
    </row>
    <row r="42" spans="1:22" ht="15.75" x14ac:dyDescent="0.25">
      <c r="A42" s="65">
        <v>7780</v>
      </c>
      <c r="B42" s="67" t="s">
        <v>43</v>
      </c>
      <c r="C42" s="42"/>
      <c r="D42" s="43">
        <f>T15</f>
        <v>0</v>
      </c>
      <c r="E42" s="44">
        <f>U15</f>
        <v>0</v>
      </c>
      <c r="F42" s="43"/>
      <c r="G42" s="44"/>
      <c r="H42" s="43"/>
      <c r="I42" s="44"/>
      <c r="J42" s="43"/>
      <c r="K42" s="44"/>
      <c r="L42" s="43"/>
      <c r="M42" s="44"/>
    </row>
    <row r="43" spans="1:22" ht="15.75" x14ac:dyDescent="0.25">
      <c r="A43" s="68">
        <v>8800</v>
      </c>
      <c r="B43" s="69" t="s">
        <v>41</v>
      </c>
      <c r="C43" s="70">
        <v>8</v>
      </c>
      <c r="D43" s="51"/>
      <c r="E43" s="52"/>
      <c r="F43" s="51"/>
      <c r="G43" s="52"/>
      <c r="H43" s="51"/>
      <c r="I43" s="52"/>
      <c r="J43" s="51"/>
      <c r="K43" s="52"/>
      <c r="L43" s="51"/>
      <c r="M43" s="52"/>
    </row>
    <row r="44" spans="1:22" s="57" customFormat="1" ht="20.25" x14ac:dyDescent="0.3">
      <c r="A44" s="71"/>
      <c r="B44" s="72"/>
      <c r="C44" s="54"/>
      <c r="D44" s="55">
        <f t="shared" ref="D44:M44" si="2">SUM(D34:D43)</f>
        <v>0</v>
      </c>
      <c r="E44" s="56">
        <f t="shared" si="2"/>
        <v>0</v>
      </c>
      <c r="F44" s="55">
        <f t="shared" si="2"/>
        <v>0</v>
      </c>
      <c r="G44" s="56">
        <f t="shared" si="2"/>
        <v>0</v>
      </c>
      <c r="H44" s="55">
        <f t="shared" si="2"/>
        <v>0</v>
      </c>
      <c r="I44" s="56">
        <f t="shared" si="2"/>
        <v>0</v>
      </c>
      <c r="J44" s="55">
        <f t="shared" si="2"/>
        <v>0</v>
      </c>
      <c r="K44" s="56">
        <f t="shared" si="2"/>
        <v>0</v>
      </c>
      <c r="L44" s="55">
        <f t="shared" si="2"/>
        <v>0</v>
      </c>
      <c r="M44" s="56">
        <f t="shared" si="2"/>
        <v>0</v>
      </c>
      <c r="N44" s="23"/>
      <c r="O44" s="23"/>
      <c r="P44" s="23"/>
      <c r="Q44" s="23"/>
      <c r="R44" s="23"/>
      <c r="S44" s="23"/>
      <c r="T44" s="23"/>
      <c r="U44" s="23"/>
      <c r="V44" s="24"/>
    </row>
    <row r="46" spans="1:22" ht="15.75" x14ac:dyDescent="0.25">
      <c r="K46" s="134" t="s">
        <v>95</v>
      </c>
      <c r="L46" s="135"/>
      <c r="M46" s="135"/>
    </row>
    <row r="47" spans="1:22" ht="15.75" x14ac:dyDescent="0.25">
      <c r="K47" s="134" t="s">
        <v>96</v>
      </c>
      <c r="L47" s="135"/>
      <c r="M47" s="135"/>
    </row>
    <row r="48" spans="1:22" ht="15.75" x14ac:dyDescent="0.25">
      <c r="B48" s="73" t="s">
        <v>44</v>
      </c>
      <c r="C48" s="74"/>
      <c r="G48" s="75" t="s">
        <v>45</v>
      </c>
      <c r="H48" s="22"/>
      <c r="J48" s="74"/>
      <c r="K48" s="134" t="s">
        <v>97</v>
      </c>
      <c r="L48" s="135"/>
      <c r="M48" s="135"/>
    </row>
    <row r="49" spans="1:22" ht="15.75" x14ac:dyDescent="0.25">
      <c r="B49" s="76" t="s">
        <v>36</v>
      </c>
      <c r="C49" s="74"/>
      <c r="G49" s="77" t="s">
        <v>46</v>
      </c>
      <c r="H49" s="22"/>
      <c r="J49" s="74"/>
      <c r="K49" s="134" t="s">
        <v>98</v>
      </c>
      <c r="L49" s="135"/>
      <c r="M49" s="135"/>
    </row>
    <row r="50" spans="1:22" ht="16.5" thickBot="1" x14ac:dyDescent="0.3">
      <c r="B50" s="78" t="s">
        <v>20</v>
      </c>
      <c r="C50" s="22"/>
      <c r="D50" s="95"/>
      <c r="G50" s="22" t="s">
        <v>19</v>
      </c>
      <c r="H50" s="22"/>
      <c r="J50" s="74"/>
    </row>
    <row r="51" spans="1:22" ht="15.75" x14ac:dyDescent="0.25">
      <c r="B51" s="78"/>
      <c r="C51" s="22"/>
      <c r="D51" s="74"/>
      <c r="G51" s="22" t="s">
        <v>6</v>
      </c>
      <c r="J51" s="79"/>
    </row>
    <row r="52" spans="1:22" ht="15.75" x14ac:dyDescent="0.25">
      <c r="B52" s="76" t="s">
        <v>47</v>
      </c>
      <c r="C52" s="22"/>
      <c r="D52" s="74"/>
      <c r="G52" s="22" t="s">
        <v>7</v>
      </c>
      <c r="J52" s="74"/>
    </row>
    <row r="53" spans="1:22" ht="16.5" thickBot="1" x14ac:dyDescent="0.3">
      <c r="B53" s="78" t="s">
        <v>21</v>
      </c>
      <c r="C53" s="22"/>
      <c r="D53" s="74"/>
      <c r="G53" s="22" t="s">
        <v>0</v>
      </c>
      <c r="H53" s="22"/>
      <c r="J53" s="93"/>
    </row>
    <row r="54" spans="1:22" ht="16.5" thickBot="1" x14ac:dyDescent="0.3">
      <c r="B54" s="78" t="s">
        <v>22</v>
      </c>
      <c r="C54" s="22"/>
      <c r="D54" s="79"/>
      <c r="G54" s="22" t="s">
        <v>48</v>
      </c>
      <c r="H54" s="22"/>
      <c r="J54" s="94">
        <f>SUM(J50:J53)</f>
        <v>0</v>
      </c>
    </row>
    <row r="55" spans="1:22" ht="16.5" thickBot="1" x14ac:dyDescent="0.3">
      <c r="B55" s="22" t="s">
        <v>43</v>
      </c>
      <c r="C55" s="22"/>
      <c r="D55" s="93"/>
      <c r="G55" s="22"/>
      <c r="H55" s="74"/>
      <c r="J55" s="74"/>
    </row>
    <row r="56" spans="1:22" ht="16.5" thickBot="1" x14ac:dyDescent="0.3">
      <c r="B56" s="22" t="s">
        <v>49</v>
      </c>
      <c r="C56" s="22"/>
      <c r="D56" s="94">
        <f>SUM(D53:D55)</f>
        <v>0</v>
      </c>
      <c r="G56" s="77" t="s">
        <v>50</v>
      </c>
      <c r="H56" s="74"/>
      <c r="J56" s="74"/>
    </row>
    <row r="57" spans="1:22" s="57" customFormat="1" ht="21" thickBot="1" x14ac:dyDescent="0.35">
      <c r="A57" s="23"/>
      <c r="B57" s="22"/>
      <c r="C57" s="22"/>
      <c r="D57" s="74"/>
      <c r="E57" s="23"/>
      <c r="F57" s="23"/>
      <c r="G57" s="22" t="s">
        <v>1</v>
      </c>
      <c r="H57" s="74"/>
      <c r="I57" s="23"/>
      <c r="J57" s="95"/>
      <c r="K57" s="23"/>
      <c r="L57" s="23"/>
      <c r="M57" s="23"/>
      <c r="N57" s="23"/>
      <c r="V57" s="80"/>
    </row>
    <row r="58" spans="1:22" ht="16.5" thickBot="1" x14ac:dyDescent="0.3">
      <c r="B58" s="22" t="s">
        <v>41</v>
      </c>
      <c r="C58" s="22"/>
      <c r="D58" s="95">
        <f>D50-D56</f>
        <v>0</v>
      </c>
      <c r="G58" s="22" t="s">
        <v>51</v>
      </c>
      <c r="H58" s="22"/>
      <c r="I58" s="22"/>
      <c r="J58" s="94">
        <f>SUM(J57)</f>
        <v>0</v>
      </c>
    </row>
    <row r="59" spans="1:22" ht="15.75" x14ac:dyDescent="0.25">
      <c r="B59" s="22"/>
      <c r="C59" s="22"/>
      <c r="D59" s="74"/>
    </row>
  </sheetData>
  <mergeCells count="30">
    <mergeCell ref="F26:G26"/>
    <mergeCell ref="L32:M32"/>
    <mergeCell ref="R5:S5"/>
    <mergeCell ref="T5:U5"/>
    <mergeCell ref="L31:M31"/>
    <mergeCell ref="C31:C33"/>
    <mergeCell ref="D31:E31"/>
    <mergeCell ref="F31:G31"/>
    <mergeCell ref="H31:I31"/>
    <mergeCell ref="J31:K31"/>
    <mergeCell ref="D32:E32"/>
    <mergeCell ref="F32:G32"/>
    <mergeCell ref="H32:I32"/>
    <mergeCell ref="J32:K32"/>
    <mergeCell ref="P4:Q4"/>
    <mergeCell ref="R4:S4"/>
    <mergeCell ref="T4:U4"/>
    <mergeCell ref="D5:E5"/>
    <mergeCell ref="F5:G5"/>
    <mergeCell ref="H5:I5"/>
    <mergeCell ref="J5:K5"/>
    <mergeCell ref="L5:M5"/>
    <mergeCell ref="N5:O5"/>
    <mergeCell ref="P5:Q5"/>
    <mergeCell ref="D4:E4"/>
    <mergeCell ref="F4:G4"/>
    <mergeCell ref="H4:I4"/>
    <mergeCell ref="J4:K4"/>
    <mergeCell ref="L4:M4"/>
    <mergeCell ref="N4:O4"/>
  </mergeCells>
  <pageMargins left="0.19685039370078741" right="0.19685039370078741" top="0.98425196850393704" bottom="0.98425196850393704" header="0.51181102362204722" footer="0.51181102362204722"/>
  <pageSetup paperSize="9" pageOrder="overThenDown" orientation="landscape" horizontalDpi="300" verticalDpi="300" r:id="rId1"/>
  <headerFooter alignWithMargins="0">
    <oddHeader>&amp;CLøsning oppgave 2.6</oddHeader>
    <oddFooter>&amp;CSide &amp;P av &amp;N</oddFooter>
  </headerFooter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3"/>
  <sheetViews>
    <sheetView showGridLines="0" showZeros="0" topLeftCell="A20" zoomScaleNormal="100" workbookViewId="0">
      <selection activeCell="B21" sqref="B21"/>
    </sheetView>
  </sheetViews>
  <sheetFormatPr baseColWidth="10" defaultRowHeight="15.75" x14ac:dyDescent="0.25"/>
  <cols>
    <col min="1" max="1" width="6.28515625" style="23" bestFit="1" customWidth="1"/>
    <col min="2" max="2" width="16.85546875" style="23" bestFit="1" customWidth="1"/>
    <col min="3" max="3" width="4" style="23" bestFit="1" customWidth="1"/>
    <col min="4" max="21" width="9.5703125" style="23" customWidth="1"/>
    <col min="22" max="22" width="9.5703125" style="85" customWidth="1"/>
    <col min="23" max="256" width="11.42578125" style="23"/>
    <col min="257" max="257" width="6.28515625" style="23" bestFit="1" customWidth="1"/>
    <col min="258" max="258" width="16.85546875" style="23" bestFit="1" customWidth="1"/>
    <col min="259" max="259" width="4" style="23" bestFit="1" customWidth="1"/>
    <col min="260" max="277" width="9.5703125" style="23" customWidth="1"/>
    <col min="278" max="278" width="4.28515625" style="23" customWidth="1"/>
    <col min="279" max="512" width="11.42578125" style="23"/>
    <col min="513" max="513" width="6.28515625" style="23" bestFit="1" customWidth="1"/>
    <col min="514" max="514" width="16.85546875" style="23" bestFit="1" customWidth="1"/>
    <col min="515" max="515" width="4" style="23" bestFit="1" customWidth="1"/>
    <col min="516" max="533" width="9.5703125" style="23" customWidth="1"/>
    <col min="534" max="534" width="4.28515625" style="23" customWidth="1"/>
    <col min="535" max="768" width="11.42578125" style="23"/>
    <col min="769" max="769" width="6.28515625" style="23" bestFit="1" customWidth="1"/>
    <col min="770" max="770" width="16.85546875" style="23" bestFit="1" customWidth="1"/>
    <col min="771" max="771" width="4" style="23" bestFit="1" customWidth="1"/>
    <col min="772" max="789" width="9.5703125" style="23" customWidth="1"/>
    <col min="790" max="790" width="4.28515625" style="23" customWidth="1"/>
    <col min="791" max="1024" width="11.42578125" style="23"/>
    <col min="1025" max="1025" width="6.28515625" style="23" bestFit="1" customWidth="1"/>
    <col min="1026" max="1026" width="16.85546875" style="23" bestFit="1" customWidth="1"/>
    <col min="1027" max="1027" width="4" style="23" bestFit="1" customWidth="1"/>
    <col min="1028" max="1045" width="9.5703125" style="23" customWidth="1"/>
    <col min="1046" max="1046" width="4.28515625" style="23" customWidth="1"/>
    <col min="1047" max="1280" width="11.42578125" style="23"/>
    <col min="1281" max="1281" width="6.28515625" style="23" bestFit="1" customWidth="1"/>
    <col min="1282" max="1282" width="16.85546875" style="23" bestFit="1" customWidth="1"/>
    <col min="1283" max="1283" width="4" style="23" bestFit="1" customWidth="1"/>
    <col min="1284" max="1301" width="9.5703125" style="23" customWidth="1"/>
    <col min="1302" max="1302" width="4.28515625" style="23" customWidth="1"/>
    <col min="1303" max="1536" width="11.42578125" style="23"/>
    <col min="1537" max="1537" width="6.28515625" style="23" bestFit="1" customWidth="1"/>
    <col min="1538" max="1538" width="16.85546875" style="23" bestFit="1" customWidth="1"/>
    <col min="1539" max="1539" width="4" style="23" bestFit="1" customWidth="1"/>
    <col min="1540" max="1557" width="9.5703125" style="23" customWidth="1"/>
    <col min="1558" max="1558" width="4.28515625" style="23" customWidth="1"/>
    <col min="1559" max="1792" width="11.42578125" style="23"/>
    <col min="1793" max="1793" width="6.28515625" style="23" bestFit="1" customWidth="1"/>
    <col min="1794" max="1794" width="16.85546875" style="23" bestFit="1" customWidth="1"/>
    <col min="1795" max="1795" width="4" style="23" bestFit="1" customWidth="1"/>
    <col min="1796" max="1813" width="9.5703125" style="23" customWidth="1"/>
    <col min="1814" max="1814" width="4.28515625" style="23" customWidth="1"/>
    <col min="1815" max="2048" width="11.42578125" style="23"/>
    <col min="2049" max="2049" width="6.28515625" style="23" bestFit="1" customWidth="1"/>
    <col min="2050" max="2050" width="16.85546875" style="23" bestFit="1" customWidth="1"/>
    <col min="2051" max="2051" width="4" style="23" bestFit="1" customWidth="1"/>
    <col min="2052" max="2069" width="9.5703125" style="23" customWidth="1"/>
    <col min="2070" max="2070" width="4.28515625" style="23" customWidth="1"/>
    <col min="2071" max="2304" width="11.42578125" style="23"/>
    <col min="2305" max="2305" width="6.28515625" style="23" bestFit="1" customWidth="1"/>
    <col min="2306" max="2306" width="16.85546875" style="23" bestFit="1" customWidth="1"/>
    <col min="2307" max="2307" width="4" style="23" bestFit="1" customWidth="1"/>
    <col min="2308" max="2325" width="9.5703125" style="23" customWidth="1"/>
    <col min="2326" max="2326" width="4.28515625" style="23" customWidth="1"/>
    <col min="2327" max="2560" width="11.42578125" style="23"/>
    <col min="2561" max="2561" width="6.28515625" style="23" bestFit="1" customWidth="1"/>
    <col min="2562" max="2562" width="16.85546875" style="23" bestFit="1" customWidth="1"/>
    <col min="2563" max="2563" width="4" style="23" bestFit="1" customWidth="1"/>
    <col min="2564" max="2581" width="9.5703125" style="23" customWidth="1"/>
    <col min="2582" max="2582" width="4.28515625" style="23" customWidth="1"/>
    <col min="2583" max="2816" width="11.42578125" style="23"/>
    <col min="2817" max="2817" width="6.28515625" style="23" bestFit="1" customWidth="1"/>
    <col min="2818" max="2818" width="16.85546875" style="23" bestFit="1" customWidth="1"/>
    <col min="2819" max="2819" width="4" style="23" bestFit="1" customWidth="1"/>
    <col min="2820" max="2837" width="9.5703125" style="23" customWidth="1"/>
    <col min="2838" max="2838" width="4.28515625" style="23" customWidth="1"/>
    <col min="2839" max="3072" width="11.42578125" style="23"/>
    <col min="3073" max="3073" width="6.28515625" style="23" bestFit="1" customWidth="1"/>
    <col min="3074" max="3074" width="16.85546875" style="23" bestFit="1" customWidth="1"/>
    <col min="3075" max="3075" width="4" style="23" bestFit="1" customWidth="1"/>
    <col min="3076" max="3093" width="9.5703125" style="23" customWidth="1"/>
    <col min="3094" max="3094" width="4.28515625" style="23" customWidth="1"/>
    <col min="3095" max="3328" width="11.42578125" style="23"/>
    <col min="3329" max="3329" width="6.28515625" style="23" bestFit="1" customWidth="1"/>
    <col min="3330" max="3330" width="16.85546875" style="23" bestFit="1" customWidth="1"/>
    <col min="3331" max="3331" width="4" style="23" bestFit="1" customWidth="1"/>
    <col min="3332" max="3349" width="9.5703125" style="23" customWidth="1"/>
    <col min="3350" max="3350" width="4.28515625" style="23" customWidth="1"/>
    <col min="3351" max="3584" width="11.42578125" style="23"/>
    <col min="3585" max="3585" width="6.28515625" style="23" bestFit="1" customWidth="1"/>
    <col min="3586" max="3586" width="16.85546875" style="23" bestFit="1" customWidth="1"/>
    <col min="3587" max="3587" width="4" style="23" bestFit="1" customWidth="1"/>
    <col min="3588" max="3605" width="9.5703125" style="23" customWidth="1"/>
    <col min="3606" max="3606" width="4.28515625" style="23" customWidth="1"/>
    <col min="3607" max="3840" width="11.42578125" style="23"/>
    <col min="3841" max="3841" width="6.28515625" style="23" bestFit="1" customWidth="1"/>
    <col min="3842" max="3842" width="16.85546875" style="23" bestFit="1" customWidth="1"/>
    <col min="3843" max="3843" width="4" style="23" bestFit="1" customWidth="1"/>
    <col min="3844" max="3861" width="9.5703125" style="23" customWidth="1"/>
    <col min="3862" max="3862" width="4.28515625" style="23" customWidth="1"/>
    <col min="3863" max="4096" width="11.42578125" style="23"/>
    <col min="4097" max="4097" width="6.28515625" style="23" bestFit="1" customWidth="1"/>
    <col min="4098" max="4098" width="16.85546875" style="23" bestFit="1" customWidth="1"/>
    <col min="4099" max="4099" width="4" style="23" bestFit="1" customWidth="1"/>
    <col min="4100" max="4117" width="9.5703125" style="23" customWidth="1"/>
    <col min="4118" max="4118" width="4.28515625" style="23" customWidth="1"/>
    <col min="4119" max="4352" width="11.42578125" style="23"/>
    <col min="4353" max="4353" width="6.28515625" style="23" bestFit="1" customWidth="1"/>
    <col min="4354" max="4354" width="16.85546875" style="23" bestFit="1" customWidth="1"/>
    <col min="4355" max="4355" width="4" style="23" bestFit="1" customWidth="1"/>
    <col min="4356" max="4373" width="9.5703125" style="23" customWidth="1"/>
    <col min="4374" max="4374" width="4.28515625" style="23" customWidth="1"/>
    <col min="4375" max="4608" width="11.42578125" style="23"/>
    <col min="4609" max="4609" width="6.28515625" style="23" bestFit="1" customWidth="1"/>
    <col min="4610" max="4610" width="16.85546875" style="23" bestFit="1" customWidth="1"/>
    <col min="4611" max="4611" width="4" style="23" bestFit="1" customWidth="1"/>
    <col min="4612" max="4629" width="9.5703125" style="23" customWidth="1"/>
    <col min="4630" max="4630" width="4.28515625" style="23" customWidth="1"/>
    <col min="4631" max="4864" width="11.42578125" style="23"/>
    <col min="4865" max="4865" width="6.28515625" style="23" bestFit="1" customWidth="1"/>
    <col min="4866" max="4866" width="16.85546875" style="23" bestFit="1" customWidth="1"/>
    <col min="4867" max="4867" width="4" style="23" bestFit="1" customWidth="1"/>
    <col min="4868" max="4885" width="9.5703125" style="23" customWidth="1"/>
    <col min="4886" max="4886" width="4.28515625" style="23" customWidth="1"/>
    <col min="4887" max="5120" width="11.42578125" style="23"/>
    <col min="5121" max="5121" width="6.28515625" style="23" bestFit="1" customWidth="1"/>
    <col min="5122" max="5122" width="16.85546875" style="23" bestFit="1" customWidth="1"/>
    <col min="5123" max="5123" width="4" style="23" bestFit="1" customWidth="1"/>
    <col min="5124" max="5141" width="9.5703125" style="23" customWidth="1"/>
    <col min="5142" max="5142" width="4.28515625" style="23" customWidth="1"/>
    <col min="5143" max="5376" width="11.42578125" style="23"/>
    <col min="5377" max="5377" width="6.28515625" style="23" bestFit="1" customWidth="1"/>
    <col min="5378" max="5378" width="16.85546875" style="23" bestFit="1" customWidth="1"/>
    <col min="5379" max="5379" width="4" style="23" bestFit="1" customWidth="1"/>
    <col min="5380" max="5397" width="9.5703125" style="23" customWidth="1"/>
    <col min="5398" max="5398" width="4.28515625" style="23" customWidth="1"/>
    <col min="5399" max="5632" width="11.42578125" style="23"/>
    <col min="5633" max="5633" width="6.28515625" style="23" bestFit="1" customWidth="1"/>
    <col min="5634" max="5634" width="16.85546875" style="23" bestFit="1" customWidth="1"/>
    <col min="5635" max="5635" width="4" style="23" bestFit="1" customWidth="1"/>
    <col min="5636" max="5653" width="9.5703125" style="23" customWidth="1"/>
    <col min="5654" max="5654" width="4.28515625" style="23" customWidth="1"/>
    <col min="5655" max="5888" width="11.42578125" style="23"/>
    <col min="5889" max="5889" width="6.28515625" style="23" bestFit="1" customWidth="1"/>
    <col min="5890" max="5890" width="16.85546875" style="23" bestFit="1" customWidth="1"/>
    <col min="5891" max="5891" width="4" style="23" bestFit="1" customWidth="1"/>
    <col min="5892" max="5909" width="9.5703125" style="23" customWidth="1"/>
    <col min="5910" max="5910" width="4.28515625" style="23" customWidth="1"/>
    <col min="5911" max="6144" width="11.42578125" style="23"/>
    <col min="6145" max="6145" width="6.28515625" style="23" bestFit="1" customWidth="1"/>
    <col min="6146" max="6146" width="16.85546875" style="23" bestFit="1" customWidth="1"/>
    <col min="6147" max="6147" width="4" style="23" bestFit="1" customWidth="1"/>
    <col min="6148" max="6165" width="9.5703125" style="23" customWidth="1"/>
    <col min="6166" max="6166" width="4.28515625" style="23" customWidth="1"/>
    <col min="6167" max="6400" width="11.42578125" style="23"/>
    <col min="6401" max="6401" width="6.28515625" style="23" bestFit="1" customWidth="1"/>
    <col min="6402" max="6402" width="16.85546875" style="23" bestFit="1" customWidth="1"/>
    <col min="6403" max="6403" width="4" style="23" bestFit="1" customWidth="1"/>
    <col min="6404" max="6421" width="9.5703125" style="23" customWidth="1"/>
    <col min="6422" max="6422" width="4.28515625" style="23" customWidth="1"/>
    <col min="6423" max="6656" width="11.42578125" style="23"/>
    <col min="6657" max="6657" width="6.28515625" style="23" bestFit="1" customWidth="1"/>
    <col min="6658" max="6658" width="16.85546875" style="23" bestFit="1" customWidth="1"/>
    <col min="6659" max="6659" width="4" style="23" bestFit="1" customWidth="1"/>
    <col min="6660" max="6677" width="9.5703125" style="23" customWidth="1"/>
    <col min="6678" max="6678" width="4.28515625" style="23" customWidth="1"/>
    <col min="6679" max="6912" width="11.42578125" style="23"/>
    <col min="6913" max="6913" width="6.28515625" style="23" bestFit="1" customWidth="1"/>
    <col min="6914" max="6914" width="16.85546875" style="23" bestFit="1" customWidth="1"/>
    <col min="6915" max="6915" width="4" style="23" bestFit="1" customWidth="1"/>
    <col min="6916" max="6933" width="9.5703125" style="23" customWidth="1"/>
    <col min="6934" max="6934" width="4.28515625" style="23" customWidth="1"/>
    <col min="6935" max="7168" width="11.42578125" style="23"/>
    <col min="7169" max="7169" width="6.28515625" style="23" bestFit="1" customWidth="1"/>
    <col min="7170" max="7170" width="16.85546875" style="23" bestFit="1" customWidth="1"/>
    <col min="7171" max="7171" width="4" style="23" bestFit="1" customWidth="1"/>
    <col min="7172" max="7189" width="9.5703125" style="23" customWidth="1"/>
    <col min="7190" max="7190" width="4.28515625" style="23" customWidth="1"/>
    <col min="7191" max="7424" width="11.42578125" style="23"/>
    <col min="7425" max="7425" width="6.28515625" style="23" bestFit="1" customWidth="1"/>
    <col min="7426" max="7426" width="16.85546875" style="23" bestFit="1" customWidth="1"/>
    <col min="7427" max="7427" width="4" style="23" bestFit="1" customWidth="1"/>
    <col min="7428" max="7445" width="9.5703125" style="23" customWidth="1"/>
    <col min="7446" max="7446" width="4.28515625" style="23" customWidth="1"/>
    <col min="7447" max="7680" width="11.42578125" style="23"/>
    <col min="7681" max="7681" width="6.28515625" style="23" bestFit="1" customWidth="1"/>
    <col min="7682" max="7682" width="16.85546875" style="23" bestFit="1" customWidth="1"/>
    <col min="7683" max="7683" width="4" style="23" bestFit="1" customWidth="1"/>
    <col min="7684" max="7701" width="9.5703125" style="23" customWidth="1"/>
    <col min="7702" max="7702" width="4.28515625" style="23" customWidth="1"/>
    <col min="7703" max="7936" width="11.42578125" style="23"/>
    <col min="7937" max="7937" width="6.28515625" style="23" bestFit="1" customWidth="1"/>
    <col min="7938" max="7938" width="16.85546875" style="23" bestFit="1" customWidth="1"/>
    <col min="7939" max="7939" width="4" style="23" bestFit="1" customWidth="1"/>
    <col min="7940" max="7957" width="9.5703125" style="23" customWidth="1"/>
    <col min="7958" max="7958" width="4.28515625" style="23" customWidth="1"/>
    <col min="7959" max="8192" width="11.42578125" style="23"/>
    <col min="8193" max="8193" width="6.28515625" style="23" bestFit="1" customWidth="1"/>
    <col min="8194" max="8194" width="16.85546875" style="23" bestFit="1" customWidth="1"/>
    <col min="8195" max="8195" width="4" style="23" bestFit="1" customWidth="1"/>
    <col min="8196" max="8213" width="9.5703125" style="23" customWidth="1"/>
    <col min="8214" max="8214" width="4.28515625" style="23" customWidth="1"/>
    <col min="8215" max="8448" width="11.42578125" style="23"/>
    <col min="8449" max="8449" width="6.28515625" style="23" bestFit="1" customWidth="1"/>
    <col min="8450" max="8450" width="16.85546875" style="23" bestFit="1" customWidth="1"/>
    <col min="8451" max="8451" width="4" style="23" bestFit="1" customWidth="1"/>
    <col min="8452" max="8469" width="9.5703125" style="23" customWidth="1"/>
    <col min="8470" max="8470" width="4.28515625" style="23" customWidth="1"/>
    <col min="8471" max="8704" width="11.42578125" style="23"/>
    <col min="8705" max="8705" width="6.28515625" style="23" bestFit="1" customWidth="1"/>
    <col min="8706" max="8706" width="16.85546875" style="23" bestFit="1" customWidth="1"/>
    <col min="8707" max="8707" width="4" style="23" bestFit="1" customWidth="1"/>
    <col min="8708" max="8725" width="9.5703125" style="23" customWidth="1"/>
    <col min="8726" max="8726" width="4.28515625" style="23" customWidth="1"/>
    <col min="8727" max="8960" width="11.42578125" style="23"/>
    <col min="8961" max="8961" width="6.28515625" style="23" bestFit="1" customWidth="1"/>
    <col min="8962" max="8962" width="16.85546875" style="23" bestFit="1" customWidth="1"/>
    <col min="8963" max="8963" width="4" style="23" bestFit="1" customWidth="1"/>
    <col min="8964" max="8981" width="9.5703125" style="23" customWidth="1"/>
    <col min="8982" max="8982" width="4.28515625" style="23" customWidth="1"/>
    <col min="8983" max="9216" width="11.42578125" style="23"/>
    <col min="9217" max="9217" width="6.28515625" style="23" bestFit="1" customWidth="1"/>
    <col min="9218" max="9218" width="16.85546875" style="23" bestFit="1" customWidth="1"/>
    <col min="9219" max="9219" width="4" style="23" bestFit="1" customWidth="1"/>
    <col min="9220" max="9237" width="9.5703125" style="23" customWidth="1"/>
    <col min="9238" max="9238" width="4.28515625" style="23" customWidth="1"/>
    <col min="9239" max="9472" width="11.42578125" style="23"/>
    <col min="9473" max="9473" width="6.28515625" style="23" bestFit="1" customWidth="1"/>
    <col min="9474" max="9474" width="16.85546875" style="23" bestFit="1" customWidth="1"/>
    <col min="9475" max="9475" width="4" style="23" bestFit="1" customWidth="1"/>
    <col min="9476" max="9493" width="9.5703125" style="23" customWidth="1"/>
    <col min="9494" max="9494" width="4.28515625" style="23" customWidth="1"/>
    <col min="9495" max="9728" width="11.42578125" style="23"/>
    <col min="9729" max="9729" width="6.28515625" style="23" bestFit="1" customWidth="1"/>
    <col min="9730" max="9730" width="16.85546875" style="23" bestFit="1" customWidth="1"/>
    <col min="9731" max="9731" width="4" style="23" bestFit="1" customWidth="1"/>
    <col min="9732" max="9749" width="9.5703125" style="23" customWidth="1"/>
    <col min="9750" max="9750" width="4.28515625" style="23" customWidth="1"/>
    <col min="9751" max="9984" width="11.42578125" style="23"/>
    <col min="9985" max="9985" width="6.28515625" style="23" bestFit="1" customWidth="1"/>
    <col min="9986" max="9986" width="16.85546875" style="23" bestFit="1" customWidth="1"/>
    <col min="9987" max="9987" width="4" style="23" bestFit="1" customWidth="1"/>
    <col min="9988" max="10005" width="9.5703125" style="23" customWidth="1"/>
    <col min="10006" max="10006" width="4.28515625" style="23" customWidth="1"/>
    <col min="10007" max="10240" width="11.42578125" style="23"/>
    <col min="10241" max="10241" width="6.28515625" style="23" bestFit="1" customWidth="1"/>
    <col min="10242" max="10242" width="16.85546875" style="23" bestFit="1" customWidth="1"/>
    <col min="10243" max="10243" width="4" style="23" bestFit="1" customWidth="1"/>
    <col min="10244" max="10261" width="9.5703125" style="23" customWidth="1"/>
    <col min="10262" max="10262" width="4.28515625" style="23" customWidth="1"/>
    <col min="10263" max="10496" width="11.42578125" style="23"/>
    <col min="10497" max="10497" width="6.28515625" style="23" bestFit="1" customWidth="1"/>
    <col min="10498" max="10498" width="16.85546875" style="23" bestFit="1" customWidth="1"/>
    <col min="10499" max="10499" width="4" style="23" bestFit="1" customWidth="1"/>
    <col min="10500" max="10517" width="9.5703125" style="23" customWidth="1"/>
    <col min="10518" max="10518" width="4.28515625" style="23" customWidth="1"/>
    <col min="10519" max="10752" width="11.42578125" style="23"/>
    <col min="10753" max="10753" width="6.28515625" style="23" bestFit="1" customWidth="1"/>
    <col min="10754" max="10754" width="16.85546875" style="23" bestFit="1" customWidth="1"/>
    <col min="10755" max="10755" width="4" style="23" bestFit="1" customWidth="1"/>
    <col min="10756" max="10773" width="9.5703125" style="23" customWidth="1"/>
    <col min="10774" max="10774" width="4.28515625" style="23" customWidth="1"/>
    <col min="10775" max="11008" width="11.42578125" style="23"/>
    <col min="11009" max="11009" width="6.28515625" style="23" bestFit="1" customWidth="1"/>
    <col min="11010" max="11010" width="16.85546875" style="23" bestFit="1" customWidth="1"/>
    <col min="11011" max="11011" width="4" style="23" bestFit="1" customWidth="1"/>
    <col min="11012" max="11029" width="9.5703125" style="23" customWidth="1"/>
    <col min="11030" max="11030" width="4.28515625" style="23" customWidth="1"/>
    <col min="11031" max="11264" width="11.42578125" style="23"/>
    <col min="11265" max="11265" width="6.28515625" style="23" bestFit="1" customWidth="1"/>
    <col min="11266" max="11266" width="16.85546875" style="23" bestFit="1" customWidth="1"/>
    <col min="11267" max="11267" width="4" style="23" bestFit="1" customWidth="1"/>
    <col min="11268" max="11285" width="9.5703125" style="23" customWidth="1"/>
    <col min="11286" max="11286" width="4.28515625" style="23" customWidth="1"/>
    <col min="11287" max="11520" width="11.42578125" style="23"/>
    <col min="11521" max="11521" width="6.28515625" style="23" bestFit="1" customWidth="1"/>
    <col min="11522" max="11522" width="16.85546875" style="23" bestFit="1" customWidth="1"/>
    <col min="11523" max="11523" width="4" style="23" bestFit="1" customWidth="1"/>
    <col min="11524" max="11541" width="9.5703125" style="23" customWidth="1"/>
    <col min="11542" max="11542" width="4.28515625" style="23" customWidth="1"/>
    <col min="11543" max="11776" width="11.42578125" style="23"/>
    <col min="11777" max="11777" width="6.28515625" style="23" bestFit="1" customWidth="1"/>
    <col min="11778" max="11778" width="16.85546875" style="23" bestFit="1" customWidth="1"/>
    <col min="11779" max="11779" width="4" style="23" bestFit="1" customWidth="1"/>
    <col min="11780" max="11797" width="9.5703125" style="23" customWidth="1"/>
    <col min="11798" max="11798" width="4.28515625" style="23" customWidth="1"/>
    <col min="11799" max="12032" width="11.42578125" style="23"/>
    <col min="12033" max="12033" width="6.28515625" style="23" bestFit="1" customWidth="1"/>
    <col min="12034" max="12034" width="16.85546875" style="23" bestFit="1" customWidth="1"/>
    <col min="12035" max="12035" width="4" style="23" bestFit="1" customWidth="1"/>
    <col min="12036" max="12053" width="9.5703125" style="23" customWidth="1"/>
    <col min="12054" max="12054" width="4.28515625" style="23" customWidth="1"/>
    <col min="12055" max="12288" width="11.42578125" style="23"/>
    <col min="12289" max="12289" width="6.28515625" style="23" bestFit="1" customWidth="1"/>
    <col min="12290" max="12290" width="16.85546875" style="23" bestFit="1" customWidth="1"/>
    <col min="12291" max="12291" width="4" style="23" bestFit="1" customWidth="1"/>
    <col min="12292" max="12309" width="9.5703125" style="23" customWidth="1"/>
    <col min="12310" max="12310" width="4.28515625" style="23" customWidth="1"/>
    <col min="12311" max="12544" width="11.42578125" style="23"/>
    <col min="12545" max="12545" width="6.28515625" style="23" bestFit="1" customWidth="1"/>
    <col min="12546" max="12546" width="16.85546875" style="23" bestFit="1" customWidth="1"/>
    <col min="12547" max="12547" width="4" style="23" bestFit="1" customWidth="1"/>
    <col min="12548" max="12565" width="9.5703125" style="23" customWidth="1"/>
    <col min="12566" max="12566" width="4.28515625" style="23" customWidth="1"/>
    <col min="12567" max="12800" width="11.42578125" style="23"/>
    <col min="12801" max="12801" width="6.28515625" style="23" bestFit="1" customWidth="1"/>
    <col min="12802" max="12802" width="16.85546875" style="23" bestFit="1" customWidth="1"/>
    <col min="12803" max="12803" width="4" style="23" bestFit="1" customWidth="1"/>
    <col min="12804" max="12821" width="9.5703125" style="23" customWidth="1"/>
    <col min="12822" max="12822" width="4.28515625" style="23" customWidth="1"/>
    <col min="12823" max="13056" width="11.42578125" style="23"/>
    <col min="13057" max="13057" width="6.28515625" style="23" bestFit="1" customWidth="1"/>
    <col min="13058" max="13058" width="16.85546875" style="23" bestFit="1" customWidth="1"/>
    <col min="13059" max="13059" width="4" style="23" bestFit="1" customWidth="1"/>
    <col min="13060" max="13077" width="9.5703125" style="23" customWidth="1"/>
    <col min="13078" max="13078" width="4.28515625" style="23" customWidth="1"/>
    <col min="13079" max="13312" width="11.42578125" style="23"/>
    <col min="13313" max="13313" width="6.28515625" style="23" bestFit="1" customWidth="1"/>
    <col min="13314" max="13314" width="16.85546875" style="23" bestFit="1" customWidth="1"/>
    <col min="13315" max="13315" width="4" style="23" bestFit="1" customWidth="1"/>
    <col min="13316" max="13333" width="9.5703125" style="23" customWidth="1"/>
    <col min="13334" max="13334" width="4.28515625" style="23" customWidth="1"/>
    <col min="13335" max="13568" width="11.42578125" style="23"/>
    <col min="13569" max="13569" width="6.28515625" style="23" bestFit="1" customWidth="1"/>
    <col min="13570" max="13570" width="16.85546875" style="23" bestFit="1" customWidth="1"/>
    <col min="13571" max="13571" width="4" style="23" bestFit="1" customWidth="1"/>
    <col min="13572" max="13589" width="9.5703125" style="23" customWidth="1"/>
    <col min="13590" max="13590" width="4.28515625" style="23" customWidth="1"/>
    <col min="13591" max="13824" width="11.42578125" style="23"/>
    <col min="13825" max="13825" width="6.28515625" style="23" bestFit="1" customWidth="1"/>
    <col min="13826" max="13826" width="16.85546875" style="23" bestFit="1" customWidth="1"/>
    <col min="13827" max="13827" width="4" style="23" bestFit="1" customWidth="1"/>
    <col min="13828" max="13845" width="9.5703125" style="23" customWidth="1"/>
    <col min="13846" max="13846" width="4.28515625" style="23" customWidth="1"/>
    <col min="13847" max="14080" width="11.42578125" style="23"/>
    <col min="14081" max="14081" width="6.28515625" style="23" bestFit="1" customWidth="1"/>
    <col min="14082" max="14082" width="16.85546875" style="23" bestFit="1" customWidth="1"/>
    <col min="14083" max="14083" width="4" style="23" bestFit="1" customWidth="1"/>
    <col min="14084" max="14101" width="9.5703125" style="23" customWidth="1"/>
    <col min="14102" max="14102" width="4.28515625" style="23" customWidth="1"/>
    <col min="14103" max="14336" width="11.42578125" style="23"/>
    <col min="14337" max="14337" width="6.28515625" style="23" bestFit="1" customWidth="1"/>
    <col min="14338" max="14338" width="16.85546875" style="23" bestFit="1" customWidth="1"/>
    <col min="14339" max="14339" width="4" style="23" bestFit="1" customWidth="1"/>
    <col min="14340" max="14357" width="9.5703125" style="23" customWidth="1"/>
    <col min="14358" max="14358" width="4.28515625" style="23" customWidth="1"/>
    <col min="14359" max="14592" width="11.42578125" style="23"/>
    <col min="14593" max="14593" width="6.28515625" style="23" bestFit="1" customWidth="1"/>
    <col min="14594" max="14594" width="16.85546875" style="23" bestFit="1" customWidth="1"/>
    <col min="14595" max="14595" width="4" style="23" bestFit="1" customWidth="1"/>
    <col min="14596" max="14613" width="9.5703125" style="23" customWidth="1"/>
    <col min="14614" max="14614" width="4.28515625" style="23" customWidth="1"/>
    <col min="14615" max="14848" width="11.42578125" style="23"/>
    <col min="14849" max="14849" width="6.28515625" style="23" bestFit="1" customWidth="1"/>
    <col min="14850" max="14850" width="16.85546875" style="23" bestFit="1" customWidth="1"/>
    <col min="14851" max="14851" width="4" style="23" bestFit="1" customWidth="1"/>
    <col min="14852" max="14869" width="9.5703125" style="23" customWidth="1"/>
    <col min="14870" max="14870" width="4.28515625" style="23" customWidth="1"/>
    <col min="14871" max="15104" width="11.42578125" style="23"/>
    <col min="15105" max="15105" width="6.28515625" style="23" bestFit="1" customWidth="1"/>
    <col min="15106" max="15106" width="16.85546875" style="23" bestFit="1" customWidth="1"/>
    <col min="15107" max="15107" width="4" style="23" bestFit="1" customWidth="1"/>
    <col min="15108" max="15125" width="9.5703125" style="23" customWidth="1"/>
    <col min="15126" max="15126" width="4.28515625" style="23" customWidth="1"/>
    <col min="15127" max="15360" width="11.42578125" style="23"/>
    <col min="15361" max="15361" width="6.28515625" style="23" bestFit="1" customWidth="1"/>
    <col min="15362" max="15362" width="16.85546875" style="23" bestFit="1" customWidth="1"/>
    <col min="15363" max="15363" width="4" style="23" bestFit="1" customWidth="1"/>
    <col min="15364" max="15381" width="9.5703125" style="23" customWidth="1"/>
    <col min="15382" max="15382" width="4.28515625" style="23" customWidth="1"/>
    <col min="15383" max="15616" width="11.42578125" style="23"/>
    <col min="15617" max="15617" width="6.28515625" style="23" bestFit="1" customWidth="1"/>
    <col min="15618" max="15618" width="16.85546875" style="23" bestFit="1" customWidth="1"/>
    <col min="15619" max="15619" width="4" style="23" bestFit="1" customWidth="1"/>
    <col min="15620" max="15637" width="9.5703125" style="23" customWidth="1"/>
    <col min="15638" max="15638" width="4.28515625" style="23" customWidth="1"/>
    <col min="15639" max="15872" width="11.42578125" style="23"/>
    <col min="15873" max="15873" width="6.28515625" style="23" bestFit="1" customWidth="1"/>
    <col min="15874" max="15874" width="16.85546875" style="23" bestFit="1" customWidth="1"/>
    <col min="15875" max="15875" width="4" style="23" bestFit="1" customWidth="1"/>
    <col min="15876" max="15893" width="9.5703125" style="23" customWidth="1"/>
    <col min="15894" max="15894" width="4.28515625" style="23" customWidth="1"/>
    <col min="15895" max="16128" width="11.42578125" style="23"/>
    <col min="16129" max="16129" width="6.28515625" style="23" bestFit="1" customWidth="1"/>
    <col min="16130" max="16130" width="16.85546875" style="23" bestFit="1" customWidth="1"/>
    <col min="16131" max="16131" width="4" style="23" bestFit="1" customWidth="1"/>
    <col min="16132" max="16149" width="9.5703125" style="23" customWidth="1"/>
    <col min="16150" max="16150" width="4.28515625" style="23" customWidth="1"/>
    <col min="16151" max="16384" width="11.42578125" style="23"/>
  </cols>
  <sheetData>
    <row r="1" spans="1:22" s="22" customFormat="1" x14ac:dyDescent="0.25">
      <c r="A1" s="75" t="s">
        <v>76</v>
      </c>
      <c r="V1" s="85"/>
    </row>
    <row r="2" spans="1:22" s="22" customFormat="1" x14ac:dyDescent="0.25">
      <c r="V2" s="85"/>
    </row>
    <row r="3" spans="1:22" s="22" customFormat="1" x14ac:dyDescent="0.25">
      <c r="A3" s="22" t="s">
        <v>3</v>
      </c>
      <c r="V3" s="85"/>
    </row>
    <row r="4" spans="1:22" x14ac:dyDescent="0.25">
      <c r="A4" s="58" t="s">
        <v>15</v>
      </c>
      <c r="B4" s="59" t="s">
        <v>16</v>
      </c>
      <c r="C4" s="27" t="s">
        <v>17</v>
      </c>
      <c r="D4" s="138">
        <v>1200</v>
      </c>
      <c r="E4" s="139"/>
      <c r="F4" s="139">
        <v>1240</v>
      </c>
      <c r="G4" s="139"/>
      <c r="H4" s="137">
        <v>1900</v>
      </c>
      <c r="I4" s="138"/>
      <c r="J4" s="139">
        <v>1920</v>
      </c>
      <c r="K4" s="139"/>
      <c r="L4" s="139">
        <v>2050</v>
      </c>
      <c r="M4" s="139"/>
      <c r="N4" s="139">
        <v>3000</v>
      </c>
      <c r="O4" s="139"/>
      <c r="P4" s="137">
        <v>4000</v>
      </c>
      <c r="Q4" s="138"/>
      <c r="R4" s="139">
        <v>5000</v>
      </c>
      <c r="S4" s="139"/>
      <c r="T4" s="139" t="s">
        <v>78</v>
      </c>
      <c r="U4" s="139"/>
      <c r="V4" s="87" t="s">
        <v>67</v>
      </c>
    </row>
    <row r="5" spans="1:22" ht="15.75" customHeight="1" x14ac:dyDescent="0.25">
      <c r="A5" s="28"/>
      <c r="B5" s="29"/>
      <c r="C5" s="30" t="s">
        <v>18</v>
      </c>
      <c r="D5" s="140" t="s">
        <v>19</v>
      </c>
      <c r="E5" s="141"/>
      <c r="F5" s="141" t="s">
        <v>6</v>
      </c>
      <c r="G5" s="141"/>
      <c r="H5" s="148" t="s">
        <v>7</v>
      </c>
      <c r="I5" s="149"/>
      <c r="J5" s="142" t="s">
        <v>0</v>
      </c>
      <c r="K5" s="142"/>
      <c r="L5" s="142" t="s">
        <v>1</v>
      </c>
      <c r="M5" s="142"/>
      <c r="N5" s="142" t="s">
        <v>20</v>
      </c>
      <c r="O5" s="142"/>
      <c r="P5" s="142" t="s">
        <v>21</v>
      </c>
      <c r="Q5" s="142"/>
      <c r="R5" s="142" t="s">
        <v>22</v>
      </c>
      <c r="S5" s="142"/>
      <c r="T5" s="142" t="s">
        <v>23</v>
      </c>
      <c r="U5" s="142"/>
      <c r="V5" s="96"/>
    </row>
    <row r="6" spans="1:22" x14ac:dyDescent="0.25">
      <c r="A6" s="60"/>
      <c r="B6" s="61"/>
      <c r="C6" s="32"/>
      <c r="D6" s="33" t="s">
        <v>24</v>
      </c>
      <c r="E6" s="34" t="s">
        <v>25</v>
      </c>
      <c r="F6" s="34" t="s">
        <v>24</v>
      </c>
      <c r="G6" s="34" t="s">
        <v>25</v>
      </c>
      <c r="H6" s="34" t="s">
        <v>24</v>
      </c>
      <c r="I6" s="34" t="s">
        <v>25</v>
      </c>
      <c r="J6" s="34" t="s">
        <v>24</v>
      </c>
      <c r="K6" s="34" t="s">
        <v>25</v>
      </c>
      <c r="L6" s="34" t="s">
        <v>24</v>
      </c>
      <c r="M6" s="34" t="s">
        <v>25</v>
      </c>
      <c r="N6" s="34" t="s">
        <v>24</v>
      </c>
      <c r="O6" s="34" t="s">
        <v>25</v>
      </c>
      <c r="P6" s="34" t="s">
        <v>24</v>
      </c>
      <c r="Q6" s="34" t="s">
        <v>25</v>
      </c>
      <c r="R6" s="34" t="s">
        <v>24</v>
      </c>
      <c r="S6" s="34" t="s">
        <v>25</v>
      </c>
      <c r="T6" s="34" t="s">
        <v>24</v>
      </c>
      <c r="U6" s="34" t="s">
        <v>25</v>
      </c>
      <c r="V6" s="86"/>
    </row>
    <row r="7" spans="1:22" x14ac:dyDescent="0.25">
      <c r="A7" s="35">
        <v>39845</v>
      </c>
      <c r="B7" s="36" t="s">
        <v>26</v>
      </c>
      <c r="C7" s="37"/>
      <c r="D7" s="38">
        <v>48000</v>
      </c>
      <c r="E7" s="39"/>
      <c r="F7" s="38">
        <v>36000</v>
      </c>
      <c r="G7" s="39"/>
      <c r="H7" s="38">
        <v>500</v>
      </c>
      <c r="I7" s="39"/>
      <c r="J7" s="38">
        <v>63700</v>
      </c>
      <c r="K7" s="39"/>
      <c r="L7" s="38"/>
      <c r="M7" s="39">
        <v>148200</v>
      </c>
      <c r="N7" s="38"/>
      <c r="O7" s="39"/>
      <c r="P7" s="38"/>
      <c r="Q7" s="39"/>
      <c r="R7" s="38"/>
      <c r="S7" s="39"/>
      <c r="T7" s="38"/>
      <c r="U7" s="39"/>
      <c r="V7" s="97">
        <f>D7-E7+F7-G7+H7-I7+J7-K7+L7-M7+N7-O7+P7-Q7+R7-S7+T7-U7</f>
        <v>0</v>
      </c>
    </row>
    <row r="8" spans="1:22" x14ac:dyDescent="0.25">
      <c r="A8" s="40">
        <v>39847</v>
      </c>
      <c r="B8" s="41" t="s">
        <v>55</v>
      </c>
      <c r="C8" s="42"/>
      <c r="D8" s="43"/>
      <c r="E8" s="44"/>
      <c r="F8" s="43"/>
      <c r="G8" s="44"/>
      <c r="H8" s="43"/>
      <c r="I8" s="44"/>
      <c r="J8" s="43"/>
      <c r="K8" s="44"/>
      <c r="L8" s="43"/>
      <c r="M8" s="44"/>
      <c r="N8" s="43"/>
      <c r="O8" s="44"/>
      <c r="P8" s="43"/>
      <c r="Q8" s="44"/>
      <c r="R8" s="43"/>
      <c r="S8" s="44"/>
      <c r="T8" s="43"/>
      <c r="U8" s="44"/>
      <c r="V8" s="98">
        <f t="shared" ref="V8:V12" si="0">D8-E8+F8-G8+H8-I8+J8-K8+L8-M8+N8-O8+P8-Q8+R8-S8+T8-U8</f>
        <v>0</v>
      </c>
    </row>
    <row r="9" spans="1:22" x14ac:dyDescent="0.25">
      <c r="A9" s="40" t="s">
        <v>52</v>
      </c>
      <c r="B9" s="41" t="s">
        <v>59</v>
      </c>
      <c r="C9" s="42"/>
      <c r="D9" s="43"/>
      <c r="E9" s="44"/>
      <c r="F9" s="43"/>
      <c r="G9" s="44"/>
      <c r="H9" s="43"/>
      <c r="I9" s="44"/>
      <c r="J9" s="43"/>
      <c r="K9" s="44"/>
      <c r="L9" s="43"/>
      <c r="M9" s="44"/>
      <c r="N9" s="43"/>
      <c r="O9" s="44"/>
      <c r="P9" s="43"/>
      <c r="Q9" s="44"/>
      <c r="R9" s="43"/>
      <c r="S9" s="44"/>
      <c r="T9" s="43"/>
      <c r="U9" s="44"/>
      <c r="V9" s="98">
        <f t="shared" si="0"/>
        <v>0</v>
      </c>
    </row>
    <row r="10" spans="1:22" x14ac:dyDescent="0.25">
      <c r="A10" s="40" t="s">
        <v>53</v>
      </c>
      <c r="B10" s="45" t="s">
        <v>22</v>
      </c>
      <c r="C10" s="42"/>
      <c r="D10" s="43"/>
      <c r="E10" s="44"/>
      <c r="F10" s="43"/>
      <c r="G10" s="44"/>
      <c r="H10" s="43"/>
      <c r="I10" s="44"/>
      <c r="J10" s="43"/>
      <c r="K10" s="44"/>
      <c r="L10" s="43"/>
      <c r="M10" s="44"/>
      <c r="N10" s="43"/>
      <c r="O10" s="44"/>
      <c r="P10" s="43"/>
      <c r="Q10" s="44"/>
      <c r="R10" s="43"/>
      <c r="S10" s="44"/>
      <c r="T10" s="43"/>
      <c r="U10" s="44"/>
      <c r="V10" s="98">
        <f t="shared" si="0"/>
        <v>0</v>
      </c>
    </row>
    <row r="11" spans="1:22" x14ac:dyDescent="0.25">
      <c r="A11" s="40">
        <v>39866</v>
      </c>
      <c r="B11" s="45" t="s">
        <v>21</v>
      </c>
      <c r="C11" s="42"/>
      <c r="D11" s="43"/>
      <c r="E11" s="44"/>
      <c r="F11" s="43"/>
      <c r="G11" s="44"/>
      <c r="H11" s="43"/>
      <c r="I11" s="44"/>
      <c r="J11" s="43"/>
      <c r="K11" s="44"/>
      <c r="L11" s="43"/>
      <c r="M11" s="44"/>
      <c r="N11" s="43"/>
      <c r="O11" s="44"/>
      <c r="P11" s="43"/>
      <c r="Q11" s="44"/>
      <c r="R11" s="43"/>
      <c r="S11" s="44"/>
      <c r="T11" s="43"/>
      <c r="U11" s="44"/>
      <c r="V11" s="98">
        <f t="shared" si="0"/>
        <v>0</v>
      </c>
    </row>
    <row r="12" spans="1:22" x14ac:dyDescent="0.25">
      <c r="A12" s="48" t="s">
        <v>54</v>
      </c>
      <c r="B12" s="49" t="s">
        <v>36</v>
      </c>
      <c r="C12" s="50"/>
      <c r="D12" s="51"/>
      <c r="E12" s="52"/>
      <c r="F12" s="51"/>
      <c r="G12" s="52"/>
      <c r="H12" s="51"/>
      <c r="I12" s="52"/>
      <c r="J12" s="51"/>
      <c r="K12" s="52"/>
      <c r="L12" s="51"/>
      <c r="M12" s="52"/>
      <c r="N12" s="51"/>
      <c r="O12" s="52"/>
      <c r="P12" s="51"/>
      <c r="Q12" s="52"/>
      <c r="R12" s="51"/>
      <c r="S12" s="52"/>
      <c r="T12" s="51"/>
      <c r="U12" s="52"/>
      <c r="V12" s="99">
        <f t="shared" si="0"/>
        <v>0</v>
      </c>
    </row>
    <row r="13" spans="1:22" s="57" customFormat="1" ht="20.25" x14ac:dyDescent="0.3">
      <c r="A13" s="53"/>
      <c r="B13" s="54" t="s">
        <v>37</v>
      </c>
      <c r="C13" s="54"/>
      <c r="D13" s="55">
        <f t="shared" ref="D13:U13" si="1">SUM(D7:D12)</f>
        <v>48000</v>
      </c>
      <c r="E13" s="56">
        <f t="shared" si="1"/>
        <v>0</v>
      </c>
      <c r="F13" s="55">
        <f t="shared" si="1"/>
        <v>36000</v>
      </c>
      <c r="G13" s="56">
        <f t="shared" si="1"/>
        <v>0</v>
      </c>
      <c r="H13" s="55">
        <f t="shared" si="1"/>
        <v>500</v>
      </c>
      <c r="I13" s="56">
        <f t="shared" si="1"/>
        <v>0</v>
      </c>
      <c r="J13" s="55">
        <f t="shared" si="1"/>
        <v>63700</v>
      </c>
      <c r="K13" s="56">
        <f t="shared" si="1"/>
        <v>0</v>
      </c>
      <c r="L13" s="55">
        <f t="shared" si="1"/>
        <v>0</v>
      </c>
      <c r="M13" s="56">
        <f t="shared" si="1"/>
        <v>148200</v>
      </c>
      <c r="N13" s="55">
        <f t="shared" si="1"/>
        <v>0</v>
      </c>
      <c r="O13" s="56">
        <f t="shared" si="1"/>
        <v>0</v>
      </c>
      <c r="P13" s="55">
        <f t="shared" si="1"/>
        <v>0</v>
      </c>
      <c r="Q13" s="56">
        <f t="shared" si="1"/>
        <v>0</v>
      </c>
      <c r="R13" s="55">
        <f t="shared" si="1"/>
        <v>0</v>
      </c>
      <c r="S13" s="56">
        <f t="shared" si="1"/>
        <v>0</v>
      </c>
      <c r="T13" s="55">
        <f t="shared" si="1"/>
        <v>0</v>
      </c>
      <c r="U13" s="56">
        <f t="shared" si="1"/>
        <v>0</v>
      </c>
      <c r="V13" s="100"/>
    </row>
    <row r="15" spans="1:22" s="22" customFormat="1" x14ac:dyDescent="0.25">
      <c r="B15" s="22" t="s">
        <v>69</v>
      </c>
      <c r="V15" s="85"/>
    </row>
    <row r="16" spans="1:22" s="22" customFormat="1" x14ac:dyDescent="0.25">
      <c r="V16" s="85"/>
    </row>
    <row r="17" spans="1:22" s="22" customFormat="1" x14ac:dyDescent="0.25">
      <c r="A17" s="22" t="s">
        <v>4</v>
      </c>
      <c r="B17" s="77" t="s">
        <v>55</v>
      </c>
      <c r="V17" s="85"/>
    </row>
    <row r="18" spans="1:22" s="22" customFormat="1" x14ac:dyDescent="0.25">
      <c r="V18" s="85"/>
    </row>
    <row r="19" spans="1:22" s="22" customFormat="1" x14ac:dyDescent="0.25"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V19" s="85"/>
    </row>
    <row r="20" spans="1:22" s="22" customFormat="1" x14ac:dyDescent="0.25">
      <c r="V20" s="85"/>
    </row>
    <row r="21" spans="1:22" s="22" customFormat="1" x14ac:dyDescent="0.25">
      <c r="B21" s="77" t="s">
        <v>59</v>
      </c>
      <c r="V21" s="85"/>
    </row>
    <row r="22" spans="1:22" s="22" customFormat="1" x14ac:dyDescent="0.25">
      <c r="V22" s="85"/>
    </row>
    <row r="23" spans="1:22" s="22" customFormat="1" x14ac:dyDescent="0.25"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V23" s="85"/>
    </row>
    <row r="24" spans="1:22" s="22" customFormat="1" x14ac:dyDescent="0.25">
      <c r="V24" s="85"/>
    </row>
    <row r="25" spans="1:22" s="22" customFormat="1" x14ac:dyDescent="0.25">
      <c r="B25" s="77" t="s">
        <v>22</v>
      </c>
      <c r="V25" s="85"/>
    </row>
    <row r="26" spans="1:22" s="22" customFormat="1" x14ac:dyDescent="0.25">
      <c r="V26" s="85"/>
    </row>
    <row r="27" spans="1:22" s="22" customFormat="1" x14ac:dyDescent="0.25"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V27" s="85"/>
    </row>
    <row r="28" spans="1:22" s="22" customFormat="1" x14ac:dyDescent="0.25">
      <c r="V28" s="85"/>
    </row>
    <row r="29" spans="1:22" s="22" customFormat="1" x14ac:dyDescent="0.25">
      <c r="V29" s="85"/>
    </row>
    <row r="30" spans="1:22" s="22" customFormat="1" x14ac:dyDescent="0.25">
      <c r="B30" s="77" t="s">
        <v>60</v>
      </c>
      <c r="V30" s="85"/>
    </row>
    <row r="31" spans="1:22" s="22" customFormat="1" x14ac:dyDescent="0.25">
      <c r="V31" s="85"/>
    </row>
    <row r="32" spans="1:22" x14ac:dyDescent="0.25">
      <c r="A32" s="2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22"/>
      <c r="N32" s="22"/>
      <c r="O32" s="22"/>
      <c r="P32" s="22"/>
      <c r="Q32" s="22"/>
      <c r="R32" s="22"/>
      <c r="S32" s="22"/>
      <c r="T32" s="22"/>
      <c r="U32" s="22"/>
    </row>
    <row r="33" spans="1:21" x14ac:dyDescent="0.25">
      <c r="A33" s="2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22"/>
      <c r="N33" s="22"/>
      <c r="O33" s="22"/>
      <c r="P33" s="22"/>
      <c r="Q33" s="22"/>
      <c r="R33" s="22"/>
      <c r="S33" s="22"/>
      <c r="T33" s="22"/>
      <c r="U33" s="22"/>
    </row>
    <row r="34" spans="1:2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</row>
    <row r="35" spans="1:21" x14ac:dyDescent="0.25">
      <c r="A35" s="22"/>
      <c r="B35" s="77" t="s">
        <v>36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</row>
    <row r="36" spans="1:21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</row>
    <row r="37" spans="1:21" x14ac:dyDescent="0.25">
      <c r="A37" s="2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22"/>
      <c r="N37" s="22"/>
      <c r="O37" s="22"/>
      <c r="P37" s="22"/>
      <c r="Q37" s="22"/>
      <c r="R37" s="22"/>
      <c r="S37" s="22"/>
      <c r="T37" s="22"/>
      <c r="U37" s="22"/>
    </row>
    <row r="38" spans="1:21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1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1:2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</row>
    <row r="41" spans="1:21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1:2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</row>
    <row r="43" spans="1:21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</sheetData>
  <mergeCells count="18">
    <mergeCell ref="R5:S5"/>
    <mergeCell ref="T5:U5"/>
    <mergeCell ref="P4:Q4"/>
    <mergeCell ref="R4:S4"/>
    <mergeCell ref="T4:U4"/>
    <mergeCell ref="N5:O5"/>
    <mergeCell ref="P5:Q5"/>
    <mergeCell ref="D4:E4"/>
    <mergeCell ref="F4:G4"/>
    <mergeCell ref="H4:I4"/>
    <mergeCell ref="J4:K4"/>
    <mergeCell ref="L4:M4"/>
    <mergeCell ref="N4:O4"/>
    <mergeCell ref="D5:E5"/>
    <mergeCell ref="F5:G5"/>
    <mergeCell ref="H5:I5"/>
    <mergeCell ref="J5:K5"/>
    <mergeCell ref="L5:M5"/>
  </mergeCells>
  <pageMargins left="0.59055118110236227" right="0.59055118110236227" top="0.98425196850393704" bottom="0.98425196850393704" header="0.51181102362204722" footer="0.51181102362204722"/>
  <pageSetup paperSize="9" pageOrder="overThenDown" orientation="landscape" horizontalDpi="300" verticalDpi="300" r:id="rId1"/>
  <headerFooter alignWithMargins="0">
    <oddHeader>&amp;CLøsning oppgave 2.7&amp;R]</oddHeader>
    <oddFooter>&amp;CSide &amp;P av &amp;N</oddFooter>
  </headerFooter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"/>
  <sheetViews>
    <sheetView showGridLines="0" showZeros="0" tabSelected="1" workbookViewId="0">
      <selection activeCell="D5" sqref="D5"/>
    </sheetView>
  </sheetViews>
  <sheetFormatPr baseColWidth="10" defaultRowHeight="15.75" x14ac:dyDescent="0.25"/>
  <cols>
    <col min="1" max="1" width="5.7109375" style="15" customWidth="1"/>
    <col min="2" max="2" width="11.42578125" style="1"/>
    <col min="3" max="4" width="11.42578125" style="2"/>
    <col min="5" max="5" width="4.5703125" style="2" customWidth="1"/>
    <col min="6" max="6" width="12.5703125" style="2" bestFit="1" customWidth="1"/>
    <col min="7" max="16384" width="11.42578125" style="1"/>
  </cols>
  <sheetData>
    <row r="1" spans="1:10" x14ac:dyDescent="0.25">
      <c r="A1" s="19" t="s">
        <v>77</v>
      </c>
    </row>
    <row r="3" spans="1:10" x14ac:dyDescent="0.25">
      <c r="A3" s="15" t="s">
        <v>3</v>
      </c>
      <c r="D3" s="84"/>
    </row>
    <row r="4" spans="1:10" ht="16.5" thickBot="1" x14ac:dyDescent="0.3">
      <c r="A4" s="81" t="s">
        <v>57</v>
      </c>
      <c r="B4" s="8"/>
      <c r="C4" s="105"/>
      <c r="D4" s="103"/>
    </row>
    <row r="5" spans="1:10" s="4" customFormat="1" ht="21" thickBot="1" x14ac:dyDescent="0.35">
      <c r="A5" s="82" t="s">
        <v>58</v>
      </c>
      <c r="B5" s="8"/>
      <c r="C5" s="106"/>
      <c r="D5" s="104">
        <f>D3-D4</f>
        <v>0</v>
      </c>
      <c r="E5" s="2"/>
      <c r="F5" s="2"/>
      <c r="G5" s="1"/>
      <c r="H5" s="1"/>
      <c r="I5" s="1"/>
      <c r="J5" s="1"/>
    </row>
    <row r="6" spans="1:10" x14ac:dyDescent="0.25">
      <c r="C6" s="83"/>
    </row>
    <row r="7" spans="1:10" x14ac:dyDescent="0.25">
      <c r="A7" s="15" t="s">
        <v>4</v>
      </c>
      <c r="B7" s="101" t="s">
        <v>70</v>
      </c>
      <c r="C7" s="102"/>
      <c r="D7" s="102"/>
      <c r="E7" s="102"/>
      <c r="F7" s="84"/>
    </row>
    <row r="9" spans="1:10" x14ac:dyDescent="0.25">
      <c r="A9" s="15" t="s">
        <v>10</v>
      </c>
      <c r="B9" s="101" t="s">
        <v>71</v>
      </c>
      <c r="C9" s="102"/>
      <c r="D9" s="102"/>
      <c r="E9" s="102"/>
      <c r="F9" s="8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&amp;CLøsning oppgave 2.8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1</vt:i4>
      </vt:variant>
    </vt:vector>
  </HeadingPairs>
  <TitlesOfParts>
    <vt:vector size="5" baseType="lpstr">
      <vt:lpstr>Oppgave 2.1 til 2.5</vt:lpstr>
      <vt:lpstr>Oppgave 2.6</vt:lpstr>
      <vt:lpstr>Oppgave 2.7</vt:lpstr>
      <vt:lpstr>Oppgave 2.8</vt:lpstr>
      <vt:lpstr>'Oppgave 2.7'!Utskriftsområde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2024-08-14T05:20:22Z</dcterms:modified>
</cp:coreProperties>
</file>