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Mine dokumenter\Bokprosjektene\Finansregnskap med analyse\Ny versjon - FRA\Løsninger\Fortegnskontoer\"/>
    </mc:Choice>
  </mc:AlternateContent>
  <xr:revisionPtr revIDLastSave="0" documentId="13_ncr:1_{4D227269-E36B-4ACB-A0E7-283EFEEE5102}" xr6:coauthVersionLast="47" xr6:coauthVersionMax="47" xr10:uidLastSave="{00000000-0000-0000-0000-000000000000}"/>
  <bookViews>
    <workbookView xWindow="1470" yWindow="1470" windowWidth="23400" windowHeight="12630" xr2:uid="{00000000-000D-0000-FFFF-FFFF00000000}"/>
  </bookViews>
  <sheets>
    <sheet name="6.1 - 6.5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1" l="1"/>
  <c r="F37" i="1"/>
  <c r="F39" i="1" s="1"/>
  <c r="G20" i="1"/>
  <c r="E9" i="1" l="1"/>
  <c r="E11" i="1" s="1"/>
  <c r="E4" i="1"/>
  <c r="E5" i="1" s="1"/>
</calcChain>
</file>

<file path=xl/sharedStrings.xml><?xml version="1.0" encoding="utf-8"?>
<sst xmlns="http://schemas.openxmlformats.org/spreadsheetml/2006/main" count="112" uniqueCount="73">
  <si>
    <t>Salgsinntekter</t>
  </si>
  <si>
    <t>Økning kundefordringer</t>
  </si>
  <si>
    <t>–</t>
  </si>
  <si>
    <t>=</t>
  </si>
  <si>
    <t>Innbetaling fra kunder</t>
  </si>
  <si>
    <t>Varekostnad</t>
  </si>
  <si>
    <t>Økning varebeholdning</t>
  </si>
  <si>
    <t>+</t>
  </si>
  <si>
    <t>Varekjøp</t>
  </si>
  <si>
    <t>Når kundefordringene har økt,</t>
  </si>
  <si>
    <t>vil innbetalingene være lavere</t>
  </si>
  <si>
    <t>enn salgsinntektene.</t>
  </si>
  <si>
    <t>Varebeholdningen har økt</t>
  </si>
  <si>
    <t>fordi varekjøpet har vært</t>
  </si>
  <si>
    <t>høyere enn forbruket (kostnaden)</t>
  </si>
  <si>
    <t>Økning leverandørgjeld</t>
  </si>
  <si>
    <t>Utbetaling til leverandører</t>
  </si>
  <si>
    <t>Når leverandørgjelden har økt, betyr</t>
  </si>
  <si>
    <t>det at vi har betalt mindre enn hva</t>
  </si>
  <si>
    <t>vi har kjøpt.</t>
  </si>
  <si>
    <t>Lønn og sosiale kostnader</t>
  </si>
  <si>
    <t>Økning skyldig arbeidsgiveravgift og skattetrekk</t>
  </si>
  <si>
    <t>Økning påløpte (skyldige) feriepenger</t>
  </si>
  <si>
    <t>Utbetaling til lønn og sosiale kostnader</t>
  </si>
  <si>
    <t>Skyldig arbeidsgiveravgift og skattetrekk per 1.1. på 395 er blitt betalt</t>
  </si>
  <si>
    <t>i løpet av 20x2. Ved årets utgang skylder vi 410, som vil bli betalt i 20x3</t>
  </si>
  <si>
    <t xml:space="preserve">(neste år). Nettovirkningen blir altså minus 15 på kontantstrømmen. </t>
  </si>
  <si>
    <t>Tilsvarende er forklaringen når det gjelder skyldige feriepenger. Bedriften</t>
  </si>
  <si>
    <t xml:space="preserve">har betalt skyldige feriepenger med 575, mens 620 først blir utbetalt i </t>
  </si>
  <si>
    <t>forbindelse med ferien i 20x3 (neste år).</t>
  </si>
  <si>
    <t>Skattekostnad består av betalbar skatt +/– endring i utsatt skatt. Her har</t>
  </si>
  <si>
    <t>Skattekostnad</t>
  </si>
  <si>
    <t>Økning utsatt skatt</t>
  </si>
  <si>
    <t>Betalbar skatt</t>
  </si>
  <si>
    <t>Økning betalbar skatt (gjeld)</t>
  </si>
  <si>
    <t>Betalt skatt i 20x2</t>
  </si>
  <si>
    <t>utsatt skatt økt. Ved å trekke fra økningen på 30 finner vi den betalbare skatten.</t>
  </si>
  <si>
    <t>I dette tilfellet stemmer beløpet (240) helt med den skatten selskapet har</t>
  </si>
  <si>
    <t>beregnet i skatt for 20x2. Den skal imidlertid første betales neste år.</t>
  </si>
  <si>
    <t>Når vi i neste omgang trekker fra økningen i gjeldsposten "Betalbar skatt"</t>
  </si>
  <si>
    <t>på 140, finner vi den skatten selskapet har betalt i 20x2. Dette er skatten for</t>
  </si>
  <si>
    <t>20x1, jf. betalbar skatt per 31.12.20x1 på 100.</t>
  </si>
  <si>
    <t>Følgende oppsett viser bevegelsene på konto for biler:</t>
  </si>
  <si>
    <t>Bokført (regnskapsmessig) verdi 1.1.</t>
  </si>
  <si>
    <t>Anskaffelser i løpet av året</t>
  </si>
  <si>
    <t>Avskrivning</t>
  </si>
  <si>
    <t>Nedskrivning</t>
  </si>
  <si>
    <t>Bokført verdi solgt bil</t>
  </si>
  <si>
    <t>Bokført (regnskapsmessig) verdi 31.12.</t>
  </si>
  <si>
    <t>Vi legger så inn de beløpene vi kjenner slik:</t>
  </si>
  <si>
    <t>Det er ikke foretatt nedskrivning i 20x2. Dermed kan vi finne anskaffelsene ved</t>
  </si>
  <si>
    <t>å saldere. Da finner vi at anskaffelsene utgjør 295</t>
  </si>
  <si>
    <t>Funnet ved saldering</t>
  </si>
  <si>
    <t>Utbetaling i 20x1 blir altså 295</t>
  </si>
  <si>
    <t>Den solgte bilen har gitt oss innbetaling. Regnskapet viser en gevinst på 15.</t>
  </si>
  <si>
    <t>Da må vi ha solgt bilen for 45 + 15 = 60. Innbetaling er altså 60.</t>
  </si>
  <si>
    <t>Innbetaling er fra kunder beregnes slik:</t>
  </si>
  <si>
    <t>+/–</t>
  </si>
  <si>
    <t>Endring kundefordringer</t>
  </si>
  <si>
    <t>Her kjenner vi innbetalingene og endringen i kundefordringer. Da finner vi inntektene</t>
  </si>
  <si>
    <t>Nedgang kundefordringer</t>
  </si>
  <si>
    <t>Inntektene må ha vært 70 mindre</t>
  </si>
  <si>
    <t>enn innbetalingene, nemlig 12 500.</t>
  </si>
  <si>
    <t>Nedgang varebeholdning</t>
  </si>
  <si>
    <t>Vi setter inn utbetalingene nederst, deretter endringene i leverandørgjeld og varebeholdning.</t>
  </si>
  <si>
    <t>Da finner vi at varekostnaden utgjør 7 250.</t>
  </si>
  <si>
    <t>Oppgave 6.1</t>
  </si>
  <si>
    <t>Oppgave 6.2</t>
  </si>
  <si>
    <t>Oppgave 6.3</t>
  </si>
  <si>
    <t>Oppgave 6.4</t>
  </si>
  <si>
    <t>Oppgave 6.5</t>
  </si>
  <si>
    <t>Jf. oppgave 6.1</t>
  </si>
  <si>
    <t>Når vi skal beregne varekostnaden, er det praktisk å bruke "modellen" i oppgave 6.1.: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</si>
</sst>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quotePrefix="1" applyFont="1" applyAlignment="1">
      <alignment horizontal="right"/>
    </xf>
    <xf numFmtId="0" fontId="3" fillId="0" borderId="0" xfId="0" applyFont="1"/>
    <xf numFmtId="3" fontId="1" fillId="0" borderId="0" xfId="0" applyNumberFormat="1" applyFont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0" xfId="0" applyNumberFormat="1" applyFont="1" applyAlignment="1">
      <alignment horizontal="left" indent="2"/>
    </xf>
    <xf numFmtId="0" fontId="1" fillId="0" borderId="0" xfId="0" applyFont="1" applyAlignment="1">
      <alignment horizontal="left"/>
    </xf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1"/>
  <sheetViews>
    <sheetView showGridLines="0" tabSelected="1" topLeftCell="A80" workbookViewId="0">
      <selection activeCell="N20" sqref="N20"/>
    </sheetView>
  </sheetViews>
  <sheetFormatPr baseColWidth="10" defaultColWidth="9.140625" defaultRowHeight="15.75" x14ac:dyDescent="0.25"/>
  <cols>
    <col min="1" max="1" width="5.7109375" style="2" customWidth="1"/>
    <col min="2" max="2" width="9.140625" style="1"/>
    <col min="3" max="4" width="9.140625" style="6"/>
    <col min="5" max="5" width="9.85546875" style="6" bestFit="1" customWidth="1"/>
    <col min="6" max="9" width="9.140625" style="6"/>
    <col min="10" max="16384" width="9.140625" style="1"/>
  </cols>
  <sheetData>
    <row r="1" spans="1:19" x14ac:dyDescent="0.25">
      <c r="A1" s="3" t="s">
        <v>66</v>
      </c>
    </row>
    <row r="3" spans="1:19" x14ac:dyDescent="0.25">
      <c r="B3" s="1" t="s">
        <v>0</v>
      </c>
      <c r="E3" s="6">
        <v>15000</v>
      </c>
      <c r="F3" s="9" t="s">
        <v>9</v>
      </c>
    </row>
    <row r="4" spans="1:19" x14ac:dyDescent="0.25">
      <c r="A4" s="2" t="s">
        <v>2</v>
      </c>
      <c r="B4" s="1" t="s">
        <v>1</v>
      </c>
      <c r="E4" s="6">
        <f>750-400</f>
        <v>350</v>
      </c>
      <c r="F4" s="9" t="s">
        <v>10</v>
      </c>
    </row>
    <row r="5" spans="1:19" s="5" customFormat="1" ht="20.25" x14ac:dyDescent="0.3">
      <c r="A5" s="4" t="s">
        <v>3</v>
      </c>
      <c r="B5" s="1" t="s">
        <v>4</v>
      </c>
      <c r="C5" s="6"/>
      <c r="D5" s="6"/>
      <c r="E5" s="7">
        <f>E3-E4</f>
        <v>14650</v>
      </c>
      <c r="F5" s="9" t="s">
        <v>11</v>
      </c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F6" s="9"/>
    </row>
    <row r="7" spans="1:19" x14ac:dyDescent="0.25">
      <c r="B7" s="1" t="s">
        <v>5</v>
      </c>
      <c r="E7" s="6">
        <v>6000</v>
      </c>
      <c r="F7" s="9" t="s">
        <v>12</v>
      </c>
    </row>
    <row r="8" spans="1:19" x14ac:dyDescent="0.25">
      <c r="A8" s="4" t="s">
        <v>7</v>
      </c>
      <c r="B8" s="1" t="s">
        <v>6</v>
      </c>
      <c r="E8" s="8">
        <v>500</v>
      </c>
      <c r="F8" s="9" t="s">
        <v>13</v>
      </c>
    </row>
    <row r="9" spans="1:19" s="5" customFormat="1" ht="20.25" x14ac:dyDescent="0.3">
      <c r="A9" s="4" t="s">
        <v>3</v>
      </c>
      <c r="B9" s="1" t="s">
        <v>8</v>
      </c>
      <c r="C9" s="6"/>
      <c r="D9" s="6"/>
      <c r="E9" s="6">
        <f>SUM(E7:E8)</f>
        <v>6500</v>
      </c>
      <c r="F9" s="9" t="s">
        <v>14</v>
      </c>
      <c r="H9" s="6"/>
      <c r="I9" s="6"/>
      <c r="J9" s="1"/>
      <c r="K9" s="1"/>
      <c r="L9" s="1"/>
      <c r="M9" s="1"/>
      <c r="N9" s="1"/>
      <c r="O9" s="1"/>
      <c r="P9" s="1"/>
      <c r="Q9" s="1"/>
      <c r="R9" s="1"/>
    </row>
    <row r="10" spans="1:19" x14ac:dyDescent="0.25">
      <c r="A10" s="2" t="s">
        <v>2</v>
      </c>
      <c r="B10" s="1" t="s">
        <v>15</v>
      </c>
      <c r="E10" s="6">
        <v>50</v>
      </c>
    </row>
    <row r="11" spans="1:19" s="5" customFormat="1" ht="20.25" x14ac:dyDescent="0.3">
      <c r="A11" s="2"/>
      <c r="B11" s="1" t="s">
        <v>16</v>
      </c>
      <c r="C11" s="6"/>
      <c r="D11" s="6"/>
      <c r="E11" s="7">
        <f>E9-E10</f>
        <v>6450</v>
      </c>
      <c r="F11" s="9" t="s">
        <v>17</v>
      </c>
      <c r="G11" s="6"/>
      <c r="H11" s="6"/>
      <c r="I11" s="6"/>
      <c r="J11" s="1"/>
      <c r="K11" s="1"/>
      <c r="L11" s="1"/>
      <c r="M11" s="1"/>
      <c r="N11" s="1"/>
      <c r="O11" s="1"/>
      <c r="P11" s="1"/>
      <c r="Q11" s="1"/>
      <c r="R11" s="1"/>
    </row>
    <row r="12" spans="1:19" x14ac:dyDescent="0.25">
      <c r="F12" s="9" t="s">
        <v>18</v>
      </c>
    </row>
    <row r="13" spans="1:19" x14ac:dyDescent="0.25">
      <c r="F13" s="9" t="s">
        <v>19</v>
      </c>
    </row>
    <row r="15" spans="1:19" x14ac:dyDescent="0.25">
      <c r="A15" s="3" t="s">
        <v>67</v>
      </c>
    </row>
    <row r="17" spans="1:18" x14ac:dyDescent="0.25">
      <c r="B17" s="1" t="s">
        <v>20</v>
      </c>
      <c r="G17" s="6">
        <v>6700</v>
      </c>
    </row>
    <row r="18" spans="1:18" x14ac:dyDescent="0.25">
      <c r="A18" s="2" t="s">
        <v>2</v>
      </c>
      <c r="B18" s="1" t="s">
        <v>21</v>
      </c>
      <c r="G18" s="6">
        <v>15</v>
      </c>
    </row>
    <row r="19" spans="1:18" x14ac:dyDescent="0.25">
      <c r="A19" s="2" t="s">
        <v>2</v>
      </c>
      <c r="B19" s="1" t="s">
        <v>22</v>
      </c>
      <c r="G19" s="6">
        <v>45</v>
      </c>
    </row>
    <row r="20" spans="1:18" s="5" customFormat="1" ht="20.25" x14ac:dyDescent="0.3">
      <c r="A20" s="4" t="s">
        <v>3</v>
      </c>
      <c r="B20" s="1" t="s">
        <v>23</v>
      </c>
      <c r="C20" s="6"/>
      <c r="D20" s="6"/>
      <c r="E20" s="6"/>
      <c r="F20" s="6"/>
      <c r="G20" s="7">
        <f>G17-G18-G19</f>
        <v>6640</v>
      </c>
      <c r="H20" s="6"/>
      <c r="I20" s="6"/>
      <c r="J20" s="1"/>
      <c r="K20" s="1"/>
      <c r="L20" s="1"/>
      <c r="M20" s="1"/>
      <c r="N20" s="1"/>
      <c r="O20" s="1"/>
      <c r="P20" s="1"/>
      <c r="Q20" s="1"/>
      <c r="R20" s="1"/>
    </row>
    <row r="22" spans="1:18" x14ac:dyDescent="0.25">
      <c r="A22" s="1" t="s">
        <v>24</v>
      </c>
    </row>
    <row r="23" spans="1:18" x14ac:dyDescent="0.25">
      <c r="A23" s="1" t="s">
        <v>25</v>
      </c>
    </row>
    <row r="24" spans="1:18" x14ac:dyDescent="0.25">
      <c r="A24" s="1" t="s">
        <v>26</v>
      </c>
    </row>
    <row r="25" spans="1:18" x14ac:dyDescent="0.25">
      <c r="A25" s="1" t="s">
        <v>27</v>
      </c>
    </row>
    <row r="26" spans="1:18" x14ac:dyDescent="0.25">
      <c r="A26" s="1" t="s">
        <v>28</v>
      </c>
    </row>
    <row r="27" spans="1:18" x14ac:dyDescent="0.25">
      <c r="A27" s="1" t="s">
        <v>29</v>
      </c>
    </row>
    <row r="30" spans="1:18" x14ac:dyDescent="0.25">
      <c r="A30" s="3" t="s">
        <v>68</v>
      </c>
    </row>
    <row r="32" spans="1:18" x14ac:dyDescent="0.25">
      <c r="A32" s="1" t="s">
        <v>30</v>
      </c>
    </row>
    <row r="33" spans="1:18" x14ac:dyDescent="0.25">
      <c r="A33" s="1" t="s">
        <v>36</v>
      </c>
    </row>
    <row r="35" spans="1:18" x14ac:dyDescent="0.25">
      <c r="B35" s="1" t="s">
        <v>31</v>
      </c>
      <c r="F35" s="6">
        <v>270</v>
      </c>
    </row>
    <row r="36" spans="1:18" x14ac:dyDescent="0.25">
      <c r="A36" s="2" t="s">
        <v>2</v>
      </c>
      <c r="B36" s="1" t="s">
        <v>32</v>
      </c>
      <c r="F36" s="8">
        <v>30</v>
      </c>
    </row>
    <row r="37" spans="1:18" s="5" customFormat="1" ht="20.25" x14ac:dyDescent="0.3">
      <c r="A37" s="4" t="s">
        <v>3</v>
      </c>
      <c r="B37" s="1" t="s">
        <v>33</v>
      </c>
      <c r="C37" s="6"/>
      <c r="D37" s="6"/>
      <c r="E37" s="6"/>
      <c r="F37" s="6">
        <f>F35-F36</f>
        <v>240</v>
      </c>
      <c r="G37" s="6"/>
      <c r="H37" s="6"/>
      <c r="I37" s="6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2" t="s">
        <v>2</v>
      </c>
      <c r="B38" s="1" t="s">
        <v>34</v>
      </c>
      <c r="F38" s="6">
        <v>140</v>
      </c>
    </row>
    <row r="39" spans="1:18" s="5" customFormat="1" ht="20.25" x14ac:dyDescent="0.3">
      <c r="A39" s="4" t="s">
        <v>3</v>
      </c>
      <c r="B39" s="1" t="s">
        <v>35</v>
      </c>
      <c r="C39" s="6"/>
      <c r="D39" s="6"/>
      <c r="E39" s="6"/>
      <c r="F39" s="7">
        <f>F37-F38</f>
        <v>100</v>
      </c>
      <c r="G39" s="6"/>
      <c r="H39" s="6"/>
      <c r="I39" s="6"/>
      <c r="J39" s="1"/>
      <c r="K39" s="1"/>
      <c r="L39" s="1"/>
      <c r="M39" s="1"/>
      <c r="N39" s="1"/>
      <c r="O39" s="1"/>
      <c r="P39" s="1"/>
      <c r="Q39" s="1"/>
      <c r="R39" s="1"/>
    </row>
    <row r="41" spans="1:18" x14ac:dyDescent="0.25">
      <c r="A41" s="1" t="s">
        <v>37</v>
      </c>
    </row>
    <row r="42" spans="1:18" x14ac:dyDescent="0.25">
      <c r="A42" s="1" t="s">
        <v>38</v>
      </c>
    </row>
    <row r="43" spans="1:18" x14ac:dyDescent="0.25">
      <c r="A43" s="1" t="s">
        <v>39</v>
      </c>
    </row>
    <row r="44" spans="1:18" x14ac:dyDescent="0.25">
      <c r="A44" s="1" t="s">
        <v>40</v>
      </c>
    </row>
    <row r="45" spans="1:18" x14ac:dyDescent="0.25">
      <c r="A45" s="1" t="s">
        <v>41</v>
      </c>
    </row>
    <row r="47" spans="1:18" x14ac:dyDescent="0.25">
      <c r="A47" s="3" t="s">
        <v>69</v>
      </c>
    </row>
    <row r="49" spans="1:18" x14ac:dyDescent="0.25">
      <c r="A49" s="10" t="s">
        <v>42</v>
      </c>
    </row>
    <row r="50" spans="1:18" x14ac:dyDescent="0.25">
      <c r="A50" s="10"/>
    </row>
    <row r="51" spans="1:18" x14ac:dyDescent="0.25">
      <c r="B51" s="1" t="s">
        <v>43</v>
      </c>
    </row>
    <row r="52" spans="1:18" x14ac:dyDescent="0.25">
      <c r="A52" s="4" t="s">
        <v>7</v>
      </c>
      <c r="B52" s="1" t="s">
        <v>44</v>
      </c>
      <c r="F52" s="11"/>
    </row>
    <row r="53" spans="1:18" x14ac:dyDescent="0.25">
      <c r="A53" s="2" t="s">
        <v>2</v>
      </c>
      <c r="B53" s="1" t="s">
        <v>45</v>
      </c>
      <c r="F53" s="11"/>
    </row>
    <row r="54" spans="1:18" x14ac:dyDescent="0.25">
      <c r="A54" s="2" t="s">
        <v>2</v>
      </c>
      <c r="B54" s="1" t="s">
        <v>46</v>
      </c>
      <c r="F54" s="11"/>
    </row>
    <row r="55" spans="1:18" x14ac:dyDescent="0.25">
      <c r="A55" s="2" t="s">
        <v>2</v>
      </c>
      <c r="B55" s="1" t="s">
        <v>47</v>
      </c>
    </row>
    <row r="56" spans="1:18" s="5" customFormat="1" ht="20.25" x14ac:dyDescent="0.3">
      <c r="A56" s="4" t="s">
        <v>3</v>
      </c>
      <c r="B56" s="1" t="s">
        <v>48</v>
      </c>
      <c r="C56" s="6"/>
      <c r="D56" s="6"/>
      <c r="E56" s="6"/>
      <c r="F56" s="7"/>
      <c r="G56" s="6"/>
      <c r="H56" s="6"/>
      <c r="I56" s="6"/>
      <c r="J56" s="1"/>
      <c r="K56" s="1"/>
      <c r="L56" s="1"/>
      <c r="M56" s="1"/>
      <c r="N56" s="1"/>
      <c r="O56" s="1"/>
      <c r="P56" s="1"/>
      <c r="Q56" s="1"/>
      <c r="R56" s="1"/>
    </row>
    <row r="58" spans="1:18" x14ac:dyDescent="0.25">
      <c r="A58" s="10" t="s">
        <v>49</v>
      </c>
    </row>
    <row r="59" spans="1:18" x14ac:dyDescent="0.25">
      <c r="A59" s="10"/>
    </row>
    <row r="60" spans="1:18" x14ac:dyDescent="0.25">
      <c r="B60" s="1" t="s">
        <v>43</v>
      </c>
      <c r="F60" s="6">
        <v>750</v>
      </c>
    </row>
    <row r="61" spans="1:18" x14ac:dyDescent="0.25">
      <c r="A61" s="4" t="s">
        <v>7</v>
      </c>
      <c r="B61" s="1" t="s">
        <v>44</v>
      </c>
      <c r="F61" s="11">
        <v>295</v>
      </c>
      <c r="G61" s="9" t="s">
        <v>52</v>
      </c>
    </row>
    <row r="62" spans="1:18" x14ac:dyDescent="0.25">
      <c r="A62" s="2" t="s">
        <v>2</v>
      </c>
      <c r="B62" s="1" t="s">
        <v>45</v>
      </c>
      <c r="F62" s="11">
        <v>125</v>
      </c>
    </row>
    <row r="63" spans="1:18" x14ac:dyDescent="0.25">
      <c r="A63" s="2" t="s">
        <v>2</v>
      </c>
      <c r="B63" s="1" t="s">
        <v>46</v>
      </c>
      <c r="F63" s="11"/>
    </row>
    <row r="64" spans="1:18" x14ac:dyDescent="0.25">
      <c r="A64" s="2" t="s">
        <v>2</v>
      </c>
      <c r="B64" s="1" t="s">
        <v>47</v>
      </c>
      <c r="F64" s="6">
        <v>45</v>
      </c>
    </row>
    <row r="65" spans="1:18" s="5" customFormat="1" ht="20.25" x14ac:dyDescent="0.3">
      <c r="A65" s="4" t="s">
        <v>3</v>
      </c>
      <c r="B65" s="1" t="s">
        <v>48</v>
      </c>
      <c r="C65" s="6"/>
      <c r="D65" s="6"/>
      <c r="E65" s="6"/>
      <c r="F65" s="7">
        <f>F60+F61-F62-F64</f>
        <v>875</v>
      </c>
      <c r="G65" s="6"/>
      <c r="H65" s="6"/>
      <c r="I65" s="6"/>
      <c r="J65" s="1"/>
      <c r="K65" s="1"/>
      <c r="L65" s="1"/>
      <c r="M65" s="1"/>
      <c r="N65" s="1"/>
      <c r="O65" s="1"/>
      <c r="P65" s="1"/>
      <c r="Q65" s="1"/>
      <c r="R65" s="1"/>
    </row>
    <row r="67" spans="1:18" x14ac:dyDescent="0.25">
      <c r="A67" s="10" t="s">
        <v>50</v>
      </c>
    </row>
    <row r="68" spans="1:18" x14ac:dyDescent="0.25">
      <c r="A68" s="10" t="s">
        <v>51</v>
      </c>
    </row>
    <row r="69" spans="1:18" x14ac:dyDescent="0.25">
      <c r="A69" s="10"/>
    </row>
    <row r="70" spans="1:18" x14ac:dyDescent="0.25">
      <c r="A70" s="10" t="s">
        <v>53</v>
      </c>
    </row>
    <row r="71" spans="1:18" x14ac:dyDescent="0.25">
      <c r="A71" s="10"/>
    </row>
    <row r="72" spans="1:18" x14ac:dyDescent="0.25">
      <c r="A72" s="10" t="s">
        <v>54</v>
      </c>
    </row>
    <row r="73" spans="1:18" x14ac:dyDescent="0.25">
      <c r="A73" s="10" t="s">
        <v>55</v>
      </c>
    </row>
    <row r="76" spans="1:18" x14ac:dyDescent="0.25">
      <c r="A76" s="3" t="s">
        <v>70</v>
      </c>
    </row>
    <row r="78" spans="1:18" x14ac:dyDescent="0.25">
      <c r="A78" s="10" t="s">
        <v>71</v>
      </c>
    </row>
    <row r="80" spans="1:18" x14ac:dyDescent="0.25">
      <c r="A80" s="10" t="s">
        <v>56</v>
      </c>
    </row>
    <row r="82" spans="1:19" x14ac:dyDescent="0.25">
      <c r="B82" s="1" t="s">
        <v>0</v>
      </c>
      <c r="E82" s="12"/>
    </row>
    <row r="83" spans="1:19" x14ac:dyDescent="0.25">
      <c r="A83" s="4" t="s">
        <v>57</v>
      </c>
      <c r="B83" s="1" t="s">
        <v>58</v>
      </c>
    </row>
    <row r="84" spans="1:19" s="5" customFormat="1" ht="20.25" x14ac:dyDescent="0.3">
      <c r="A84" s="4" t="s">
        <v>3</v>
      </c>
      <c r="B84" s="1" t="s">
        <v>4</v>
      </c>
      <c r="C84" s="6"/>
      <c r="D84" s="6"/>
      <c r="E84" s="7"/>
      <c r="F84" s="6"/>
      <c r="G84" s="6"/>
      <c r="H84" s="6"/>
      <c r="I84" s="6"/>
      <c r="J84" s="1"/>
      <c r="K84" s="1"/>
      <c r="L84" s="1"/>
      <c r="M84" s="1"/>
      <c r="N84" s="1"/>
      <c r="O84" s="1"/>
      <c r="P84" s="1"/>
      <c r="Q84" s="1"/>
      <c r="R84" s="1"/>
      <c r="S84" s="1"/>
    </row>
    <row r="86" spans="1:19" x14ac:dyDescent="0.25">
      <c r="A86" s="10" t="s">
        <v>59</v>
      </c>
    </row>
    <row r="87" spans="1:19" x14ac:dyDescent="0.25">
      <c r="A87" s="10"/>
    </row>
    <row r="88" spans="1:19" x14ac:dyDescent="0.25">
      <c r="B88" s="1" t="s">
        <v>0</v>
      </c>
      <c r="E88" s="6">
        <v>12500</v>
      </c>
      <c r="F88" s="9" t="s">
        <v>61</v>
      </c>
    </row>
    <row r="89" spans="1:19" x14ac:dyDescent="0.25">
      <c r="A89" s="4" t="s">
        <v>7</v>
      </c>
      <c r="B89" s="1" t="s">
        <v>60</v>
      </c>
      <c r="E89" s="6">
        <v>70</v>
      </c>
      <c r="F89" s="9" t="s">
        <v>62</v>
      </c>
    </row>
    <row r="90" spans="1:19" s="5" customFormat="1" ht="20.25" x14ac:dyDescent="0.3">
      <c r="A90" s="4" t="s">
        <v>3</v>
      </c>
      <c r="B90" s="1" t="s">
        <v>4</v>
      </c>
      <c r="C90" s="6"/>
      <c r="D90" s="6"/>
      <c r="E90" s="7">
        <v>12570</v>
      </c>
      <c r="F90" s="6"/>
      <c r="G90" s="6"/>
      <c r="H90" s="6"/>
      <c r="I90" s="6"/>
      <c r="J90" s="1"/>
      <c r="K90" s="1"/>
      <c r="L90" s="1"/>
      <c r="M90" s="1"/>
      <c r="N90" s="1"/>
      <c r="O90" s="1"/>
      <c r="P90" s="1"/>
      <c r="Q90" s="1"/>
      <c r="R90" s="1"/>
    </row>
    <row r="91" spans="1:19" x14ac:dyDescent="0.25">
      <c r="A91" s="10"/>
    </row>
    <row r="92" spans="1:19" x14ac:dyDescent="0.25">
      <c r="A92" s="10"/>
    </row>
    <row r="93" spans="1:19" x14ac:dyDescent="0.25">
      <c r="A93" s="10" t="s">
        <v>72</v>
      </c>
    </row>
    <row r="94" spans="1:19" x14ac:dyDescent="0.25">
      <c r="A94" s="10" t="s">
        <v>64</v>
      </c>
    </row>
    <row r="95" spans="1:19" x14ac:dyDescent="0.25">
      <c r="A95" s="10" t="s">
        <v>65</v>
      </c>
    </row>
    <row r="97" spans="1:18" x14ac:dyDescent="0.25">
      <c r="B97" s="1" t="s">
        <v>5</v>
      </c>
      <c r="E97" s="6">
        <v>7250</v>
      </c>
    </row>
    <row r="98" spans="1:18" x14ac:dyDescent="0.25">
      <c r="A98" s="4" t="s">
        <v>2</v>
      </c>
      <c r="B98" s="1" t="s">
        <v>63</v>
      </c>
      <c r="E98" s="13">
        <v>25</v>
      </c>
    </row>
    <row r="99" spans="1:18" s="5" customFormat="1" ht="20.25" x14ac:dyDescent="0.3">
      <c r="A99" s="4" t="s">
        <v>3</v>
      </c>
      <c r="B99" s="1" t="s">
        <v>8</v>
      </c>
      <c r="C99" s="6"/>
      <c r="D99" s="6"/>
      <c r="E99" s="12">
        <v>7225</v>
      </c>
      <c r="F99" s="6"/>
      <c r="G99" s="6"/>
      <c r="H99" s="6"/>
      <c r="I99" s="6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5">
      <c r="A100" s="4" t="s">
        <v>2</v>
      </c>
      <c r="B100" s="1" t="s">
        <v>15</v>
      </c>
      <c r="E100" s="6">
        <v>175</v>
      </c>
    </row>
    <row r="101" spans="1:18" s="5" customFormat="1" ht="20.25" x14ac:dyDescent="0.3">
      <c r="A101" s="2"/>
      <c r="B101" s="1" t="s">
        <v>16</v>
      </c>
      <c r="C101" s="6"/>
      <c r="D101" s="6"/>
      <c r="E101" s="7">
        <v>7050</v>
      </c>
      <c r="F101" s="6"/>
      <c r="G101" s="6"/>
      <c r="H101" s="6"/>
      <c r="I101" s="6"/>
      <c r="J101" s="1"/>
      <c r="K101" s="1"/>
      <c r="L101" s="1"/>
      <c r="M101" s="1"/>
      <c r="N101" s="1"/>
      <c r="O101" s="1"/>
      <c r="P101" s="1"/>
      <c r="Q101" s="1"/>
      <c r="R101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6.1 - 6.5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Øystein Hansen</cp:lastModifiedBy>
  <dcterms:created xsi:type="dcterms:W3CDTF">2015-06-05T18:19:34Z</dcterms:created>
  <dcterms:modified xsi:type="dcterms:W3CDTF">2022-01-08T15:50:13Z</dcterms:modified>
</cp:coreProperties>
</file>