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71634E34-1EAB-4D6E-BE46-76A2A085C202}" xr6:coauthVersionLast="36" xr6:coauthVersionMax="36" xr10:uidLastSave="{00000000-0000-0000-0000-000000000000}"/>
  <bookViews>
    <workbookView xWindow="0" yWindow="0" windowWidth="28800" windowHeight="12810" tabRatio="785" xr2:uid="{00000000-000D-0000-FFFF-FFFF00000000}"/>
  </bookViews>
  <sheets>
    <sheet name="Oppgave 11.1" sheetId="1" r:id="rId1"/>
    <sheet name="Oppgave 11.2" sheetId="2" r:id="rId2"/>
    <sheet name="Oppgave 11.3" sheetId="3" r:id="rId3"/>
    <sheet name="Oppgave 11.4" sheetId="4" r:id="rId4"/>
    <sheet name="Oppgave 11.5" sheetId="5" r:id="rId5"/>
    <sheet name="Oppgave 11.6b" sheetId="6" r:id="rId6"/>
    <sheet name="Oppgave 11.7" sheetId="7" r:id="rId7"/>
    <sheet name="Oppgave 11.8" sheetId="8" r:id="rId8"/>
    <sheet name="Oppgave 11.9" sheetId="9" r:id="rId9"/>
    <sheet name="Oppgave 11.10" sheetId="10" r:id="rId10"/>
    <sheet name="Oppgave 11.11" sheetId="11" r:id="rId11"/>
    <sheet name="Oppgave 11.12" sheetId="12" r:id="rId12"/>
    <sheet name="Oppgave 11.13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2" l="1"/>
  <c r="F40" i="12" s="1"/>
  <c r="D35" i="12"/>
  <c r="E35" i="12"/>
  <c r="F35" i="12"/>
  <c r="G35" i="12"/>
  <c r="H35" i="12"/>
  <c r="I35" i="12"/>
  <c r="J35" i="12"/>
  <c r="C41" i="12"/>
  <c r="C43" i="12" s="1"/>
  <c r="C42" i="12"/>
  <c r="C47" i="12"/>
  <c r="C49" i="12" s="1"/>
  <c r="C48" i="12"/>
  <c r="C53" i="12"/>
  <c r="C55" i="12" s="1"/>
  <c r="C54" i="12"/>
  <c r="C65" i="12"/>
  <c r="C67" i="12" s="1"/>
  <c r="C66" i="12"/>
  <c r="C29" i="11" l="1"/>
  <c r="D29" i="11"/>
  <c r="E29" i="11"/>
  <c r="F29" i="11"/>
  <c r="G29" i="11"/>
  <c r="H29" i="11"/>
  <c r="I29" i="11"/>
  <c r="J29" i="11"/>
  <c r="D34" i="11"/>
  <c r="C16" i="9"/>
  <c r="D16" i="9"/>
  <c r="E16" i="9"/>
  <c r="F16" i="9"/>
  <c r="G16" i="9"/>
  <c r="H16" i="9"/>
  <c r="I16" i="9"/>
  <c r="J16" i="9"/>
  <c r="E4" i="7"/>
  <c r="G4" i="7" s="1"/>
  <c r="F4" i="7"/>
  <c r="F10" i="7" s="1"/>
  <c r="H4" i="7"/>
  <c r="J4" i="7" s="1"/>
  <c r="J10" i="7" s="1"/>
  <c r="K6" i="7"/>
  <c r="K7" i="7"/>
  <c r="K8" i="7"/>
  <c r="K9" i="7"/>
  <c r="E15" i="7"/>
  <c r="G15" i="7" s="1"/>
  <c r="I15" i="7" s="1"/>
  <c r="F15" i="7"/>
  <c r="H15" i="7"/>
  <c r="J15" i="7" s="1"/>
  <c r="C13" i="5"/>
  <c r="D13" i="5"/>
  <c r="E13" i="5"/>
  <c r="F13" i="5"/>
  <c r="G13" i="5"/>
  <c r="H13" i="5"/>
  <c r="I13" i="5"/>
  <c r="J13" i="5"/>
  <c r="C12" i="4"/>
  <c r="D12" i="4"/>
  <c r="E12" i="4"/>
  <c r="F12" i="4"/>
  <c r="G12" i="4"/>
  <c r="H12" i="4"/>
  <c r="I12" i="4"/>
  <c r="J12" i="4"/>
  <c r="I4" i="7" l="1"/>
  <c r="I10" i="7" s="1"/>
  <c r="G10" i="7"/>
  <c r="E10" i="7"/>
  <c r="H10" i="7"/>
  <c r="C27" i="2" l="1"/>
  <c r="D27" i="2"/>
  <c r="E40" i="3"/>
  <c r="D40" i="3"/>
  <c r="C40" i="3"/>
  <c r="J32" i="3"/>
  <c r="I32" i="3"/>
  <c r="H32" i="3"/>
  <c r="G32" i="3"/>
  <c r="F32" i="3"/>
  <c r="E32" i="3"/>
  <c r="D32" i="3"/>
  <c r="C32" i="3"/>
  <c r="J27" i="2"/>
  <c r="I27" i="2"/>
  <c r="H27" i="2"/>
  <c r="G27" i="2"/>
  <c r="F27" i="2"/>
  <c r="E27" i="2"/>
  <c r="D15" i="1"/>
  <c r="E15" i="1"/>
  <c r="F15" i="1"/>
  <c r="G15" i="1"/>
  <c r="H15" i="1"/>
  <c r="I15" i="1"/>
  <c r="J15" i="1"/>
  <c r="C15" i="1"/>
</calcChain>
</file>

<file path=xl/sharedStrings.xml><?xml version="1.0" encoding="utf-8"?>
<sst xmlns="http://schemas.openxmlformats.org/spreadsheetml/2006/main" count="394" uniqueCount="117">
  <si>
    <t>Årsresultat</t>
  </si>
  <si>
    <t>Debet</t>
  </si>
  <si>
    <t>Saldobalanse</t>
  </si>
  <si>
    <t>Posteringer</t>
  </si>
  <si>
    <t>Resultat</t>
  </si>
  <si>
    <t>Balanse</t>
  </si>
  <si>
    <t>Nr.</t>
  </si>
  <si>
    <t>Konto</t>
  </si>
  <si>
    <t>Diverse eiendeler</t>
  </si>
  <si>
    <t>Vågsethers kapital</t>
  </si>
  <si>
    <t>Lyngstads kapital</t>
  </si>
  <si>
    <t>Vågsether privat</t>
  </si>
  <si>
    <t>Lyngstad privat</t>
  </si>
  <si>
    <t>Diverse gjeld</t>
  </si>
  <si>
    <t>Diverse inntekter</t>
  </si>
  <si>
    <t>Diverse kostnader</t>
  </si>
  <si>
    <t>Fordeling av overskudd</t>
  </si>
  <si>
    <t>Lyngstad</t>
  </si>
  <si>
    <t>Sum</t>
  </si>
  <si>
    <t>Vågsether</t>
  </si>
  <si>
    <t>a)</t>
  </si>
  <si>
    <t>Kredit</t>
  </si>
  <si>
    <t>Varebil</t>
  </si>
  <si>
    <t>Varebeholdning</t>
  </si>
  <si>
    <t>Kontanter</t>
  </si>
  <si>
    <t xml:space="preserve">Bankinnskudd </t>
  </si>
  <si>
    <t>Landbakk kapital</t>
  </si>
  <si>
    <t>Malmedal kapital</t>
  </si>
  <si>
    <t>Landbakk privat</t>
  </si>
  <si>
    <t>Malmedal privat</t>
  </si>
  <si>
    <t>Oppgjørskonto mva</t>
  </si>
  <si>
    <t>Avg. pliktig varesalg</t>
  </si>
  <si>
    <t>Varekjøp</t>
  </si>
  <si>
    <t>Avskrivninger</t>
  </si>
  <si>
    <t>Husleie</t>
  </si>
  <si>
    <t>Småanskaffelser</t>
  </si>
  <si>
    <t>Kontorrekvisita</t>
  </si>
  <si>
    <t>Telefon og porto</t>
  </si>
  <si>
    <t>Varebilkostnader</t>
  </si>
  <si>
    <t>Forsikringer</t>
  </si>
  <si>
    <t>Andre driftskostnader</t>
  </si>
  <si>
    <t>Rentekostnader</t>
  </si>
  <si>
    <t>b)</t>
  </si>
  <si>
    <t>c)</t>
  </si>
  <si>
    <t>Biler</t>
  </si>
  <si>
    <t>Inventar</t>
  </si>
  <si>
    <t>Forskuddsbet. husleie</t>
  </si>
  <si>
    <t>Bankinnskudd trekk</t>
  </si>
  <si>
    <t>Bordal kapital</t>
  </si>
  <si>
    <t>Rød kapital</t>
  </si>
  <si>
    <t>Bordal privat</t>
  </si>
  <si>
    <t>Rød privat</t>
  </si>
  <si>
    <t>Kassekreditt</t>
  </si>
  <si>
    <t>Skyldig skattetrekk</t>
  </si>
  <si>
    <t>Skyldig arbeidsg.avg.</t>
  </si>
  <si>
    <t>Påløpt arbeidsg.avg.</t>
  </si>
  <si>
    <t>Skyldig ferielønn</t>
  </si>
  <si>
    <t>Lønn</t>
  </si>
  <si>
    <t>Ferielønn</t>
  </si>
  <si>
    <t>Arbeidsgiveravgift</t>
  </si>
  <si>
    <t>Bilkostnader</t>
  </si>
  <si>
    <t>Renteinntekter</t>
  </si>
  <si>
    <t>Bordal</t>
  </si>
  <si>
    <t>Rød</t>
  </si>
  <si>
    <t>Renter av kapital 1.1.</t>
  </si>
  <si>
    <t>Renter av privatuttak</t>
  </si>
  <si>
    <t>Fordeles likt</t>
  </si>
  <si>
    <t>Endelig fordeling</t>
  </si>
  <si>
    <t>Overført annen egenkapital</t>
  </si>
  <si>
    <t>Avsatt utbytte: 20 % av kr 100 000 =</t>
  </si>
  <si>
    <t>Styrets forslag til disponering av årsoverskuddet:</t>
  </si>
  <si>
    <t>Avsatt utbytte</t>
  </si>
  <si>
    <t>Annen egenkapital</t>
  </si>
  <si>
    <t>Aksjekapital</t>
  </si>
  <si>
    <t>Styrets forslag til disponering av årsunderskuddet</t>
  </si>
  <si>
    <t>Udekket tap</t>
  </si>
  <si>
    <t>Betalbar skatt (kostnad)</t>
  </si>
  <si>
    <t>Betalbar skatt</t>
  </si>
  <si>
    <t>Tekst</t>
  </si>
  <si>
    <t>Kontroll</t>
  </si>
  <si>
    <t>skatt (kostnad)</t>
  </si>
  <si>
    <t>Forskuddsskatt</t>
  </si>
  <si>
    <t xml:space="preserve">innskudd </t>
  </si>
  <si>
    <t>8300 Betalbar</t>
  </si>
  <si>
    <t>1900 Bank-</t>
  </si>
  <si>
    <t>Dato</t>
  </si>
  <si>
    <t>Råbalanse</t>
  </si>
  <si>
    <t>Endring i utsatt skatt</t>
  </si>
  <si>
    <t>Utsatt skatt</t>
  </si>
  <si>
    <t>Endring utsatt skatt</t>
  </si>
  <si>
    <t>Obl. tjenestepensjon</t>
  </si>
  <si>
    <t>Avgiftspliktig salg</t>
  </si>
  <si>
    <t>Påløpt ferielønn</t>
  </si>
  <si>
    <t>Sum egenkapital</t>
  </si>
  <si>
    <t>=</t>
  </si>
  <si>
    <t>+</t>
  </si>
  <si>
    <t>Indirekte kostnader i prosent av varekostnadene:</t>
  </si>
  <si>
    <t>Selvkost</t>
  </si>
  <si>
    <t>Indirekte kostnader</t>
  </si>
  <si>
    <t>Varekostnader</t>
  </si>
  <si>
    <t>i prosent av salgsinntekene:</t>
  </si>
  <si>
    <t>Bruttofortjeneste</t>
  </si>
  <si>
    <t>–</t>
  </si>
  <si>
    <t>Salgsinntekter</t>
  </si>
  <si>
    <t>Bruttofortjeneste = salgsinntekter – varekostnader</t>
  </si>
  <si>
    <t>Skattekostnad</t>
  </si>
  <si>
    <t>Driftskostnader biler</t>
  </si>
  <si>
    <t>Påløpt arbeidsg.avgift</t>
  </si>
  <si>
    <t>Skyldig arbeidsg.avgift</t>
  </si>
  <si>
    <t>Oppgjørskonto mva.</t>
  </si>
  <si>
    <t>Leverandørgjeld</t>
  </si>
  <si>
    <t>Feriepenger</t>
  </si>
  <si>
    <t>5.12.</t>
  </si>
  <si>
    <t>Honorar</t>
  </si>
  <si>
    <t>30.11.</t>
  </si>
  <si>
    <t>Påløpt feriepenger</t>
  </si>
  <si>
    <t>Bankinnskudd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</si>
</sst>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;@"/>
    <numFmt numFmtId="165" formatCode="0.0\ %"/>
    <numFmt numFmtId="166" formatCode="d/m/"/>
  </numFmts>
  <fonts count="16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1" fillId="0" borderId="3" xfId="0" applyNumberFormat="1" applyFont="1" applyBorder="1" applyProtection="1"/>
    <xf numFmtId="1" fontId="1" fillId="0" borderId="4" xfId="0" applyNumberFormat="1" applyFont="1" applyBorder="1" applyAlignment="1" applyProtection="1">
      <alignment horizontal="center"/>
    </xf>
    <xf numFmtId="3" fontId="1" fillId="0" borderId="5" xfId="0" applyNumberFormat="1" applyFont="1" applyBorder="1" applyProtection="1"/>
    <xf numFmtId="3" fontId="1" fillId="0" borderId="4" xfId="0" applyNumberFormat="1" applyFont="1" applyBorder="1" applyProtection="1"/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3" fontId="1" fillId="0" borderId="7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3" fontId="3" fillId="0" borderId="0" xfId="0" applyNumberFormat="1" applyFont="1" applyProtection="1"/>
    <xf numFmtId="0" fontId="2" fillId="0" borderId="0" xfId="0" applyFont="1" applyProtection="1"/>
    <xf numFmtId="3" fontId="1" fillId="2" borderId="4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4" xfId="0" applyNumberFormat="1" applyFont="1" applyFill="1" applyBorder="1" applyProtection="1"/>
    <xf numFmtId="3" fontId="1" fillId="2" borderId="3" xfId="0" applyNumberFormat="1" applyFont="1" applyFill="1" applyBorder="1" applyProtection="1"/>
    <xf numFmtId="3" fontId="1" fillId="0" borderId="8" xfId="0" applyNumberFormat="1" applyFont="1" applyBorder="1" applyProtection="1"/>
    <xf numFmtId="0" fontId="5" fillId="0" borderId="0" xfId="0" applyFont="1"/>
    <xf numFmtId="3" fontId="1" fillId="0" borderId="9" xfId="0" applyNumberFormat="1" applyFont="1" applyBorder="1" applyProtection="1"/>
    <xf numFmtId="3" fontId="1" fillId="2" borderId="8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/>
    <xf numFmtId="1" fontId="1" fillId="0" borderId="3" xfId="0" applyNumberFormat="1" applyFont="1" applyBorder="1" applyAlignment="1" applyProtection="1">
      <alignment horizontal="center"/>
    </xf>
    <xf numFmtId="3" fontId="1" fillId="0" borderId="7" xfId="0" applyNumberFormat="1" applyFont="1" applyBorder="1" applyProtection="1"/>
    <xf numFmtId="3" fontId="1" fillId="0" borderId="7" xfId="0" applyNumberFormat="1" applyFont="1" applyBorder="1" applyAlignment="1" applyProtection="1">
      <alignment horizontal="left"/>
    </xf>
    <xf numFmtId="0" fontId="1" fillId="0" borderId="10" xfId="0" quotePrefix="1" applyFont="1" applyBorder="1" applyAlignment="1" applyProtection="1">
      <alignment horizontal="left"/>
    </xf>
    <xf numFmtId="3" fontId="1" fillId="0" borderId="8" xfId="0" applyNumberFormat="1" applyFont="1" applyBorder="1" applyProtection="1">
      <protection locked="0"/>
    </xf>
    <xf numFmtId="3" fontId="1" fillId="2" borderId="9" xfId="0" applyNumberFormat="1" applyFont="1" applyFill="1" applyBorder="1" applyProtection="1"/>
    <xf numFmtId="3" fontId="1" fillId="0" borderId="3" xfId="0" applyNumberFormat="1" applyFont="1" applyBorder="1" applyProtection="1">
      <protection locked="0"/>
    </xf>
    <xf numFmtId="3" fontId="1" fillId="2" borderId="6" xfId="0" applyNumberFormat="1" applyFont="1" applyFill="1" applyBorder="1" applyProtection="1"/>
    <xf numFmtId="3" fontId="1" fillId="0" borderId="6" xfId="0" applyNumberFormat="1" applyFont="1" applyBorder="1" applyProtection="1"/>
    <xf numFmtId="3" fontId="1" fillId="0" borderId="4" xfId="0" applyNumberFormat="1" applyFont="1" applyBorder="1" applyProtection="1"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/>
    </xf>
    <xf numFmtId="3" fontId="1" fillId="0" borderId="13" xfId="0" applyNumberFormat="1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/>
    <xf numFmtId="0" fontId="1" fillId="0" borderId="16" xfId="0" applyFont="1" applyBorder="1" applyAlignment="1" applyProtection="1"/>
    <xf numFmtId="0" fontId="1" fillId="0" borderId="17" xfId="0" applyFont="1" applyBorder="1"/>
    <xf numFmtId="0" fontId="1" fillId="0" borderId="0" xfId="1" applyFont="1"/>
    <xf numFmtId="0" fontId="1" fillId="0" borderId="18" xfId="1" applyFont="1" applyBorder="1"/>
    <xf numFmtId="0" fontId="1" fillId="0" borderId="14" xfId="1" applyFont="1" applyBorder="1" applyAlignment="1" applyProtection="1">
      <alignment horizontal="center"/>
    </xf>
    <xf numFmtId="0" fontId="1" fillId="0" borderId="16" xfId="1" applyFont="1" applyBorder="1" applyAlignment="1" applyProtection="1"/>
    <xf numFmtId="0" fontId="1" fillId="0" borderId="15" xfId="1" applyFont="1" applyBorder="1"/>
    <xf numFmtId="0" fontId="1" fillId="0" borderId="17" xfId="1" applyFont="1" applyBorder="1"/>
    <xf numFmtId="0" fontId="1" fillId="0" borderId="12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1" fillId="0" borderId="13" xfId="1" applyNumberFormat="1" applyFont="1" applyBorder="1" applyAlignment="1" applyProtection="1">
      <alignment horizontal="center"/>
    </xf>
    <xf numFmtId="3" fontId="1" fillId="0" borderId="13" xfId="1" applyNumberFormat="1" applyFont="1" applyBorder="1" applyProtection="1"/>
    <xf numFmtId="3" fontId="1" fillId="0" borderId="9" xfId="1" applyNumberFormat="1" applyFont="1" applyBorder="1" applyProtection="1"/>
    <xf numFmtId="3" fontId="1" fillId="2" borderId="8" xfId="1" applyNumberFormat="1" applyFont="1" applyFill="1" applyBorder="1" applyProtection="1">
      <protection locked="0"/>
    </xf>
    <xf numFmtId="3" fontId="7" fillId="0" borderId="8" xfId="1" applyNumberFormat="1" applyFont="1" applyBorder="1" applyProtection="1">
      <protection locked="0"/>
    </xf>
    <xf numFmtId="3" fontId="7" fillId="2" borderId="9" xfId="1" applyNumberFormat="1" applyFont="1" applyFill="1" applyBorder="1" applyProtection="1"/>
    <xf numFmtId="3" fontId="1" fillId="0" borderId="8" xfId="1" applyNumberFormat="1" applyFont="1" applyBorder="1" applyProtection="1"/>
    <xf numFmtId="3" fontId="1" fillId="2" borderId="8" xfId="1" applyNumberFormat="1" applyFont="1" applyFill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7" xfId="1" applyNumberFormat="1" applyFont="1" applyBorder="1" applyProtection="1"/>
    <xf numFmtId="3" fontId="1" fillId="0" borderId="3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7" fillId="0" borderId="3" xfId="1" applyNumberFormat="1" applyFont="1" applyBorder="1" applyProtection="1">
      <protection locked="0"/>
    </xf>
    <xf numFmtId="3" fontId="7" fillId="2" borderId="6" xfId="1" applyNumberFormat="1" applyFont="1" applyFill="1" applyBorder="1" applyProtection="1"/>
    <xf numFmtId="3" fontId="1" fillId="2" borderId="3" xfId="1" applyNumberFormat="1" applyFont="1" applyFill="1" applyBorder="1" applyProtection="1"/>
    <xf numFmtId="3" fontId="1" fillId="0" borderId="3" xfId="1" applyNumberFormat="1" applyFont="1" applyBorder="1" applyAlignment="1" applyProtection="1">
      <alignment horizontal="left"/>
    </xf>
    <xf numFmtId="1" fontId="1" fillId="0" borderId="3" xfId="1" applyNumberFormat="1" applyFont="1" applyBorder="1" applyAlignment="1" applyProtection="1">
      <alignment horizontal="center"/>
      <protection locked="0"/>
    </xf>
    <xf numFmtId="0" fontId="1" fillId="0" borderId="6" xfId="1" quotePrefix="1" applyFont="1" applyBorder="1" applyAlignment="1" applyProtection="1">
      <alignment horizontal="left"/>
      <protection locked="0"/>
    </xf>
    <xf numFmtId="3" fontId="1" fillId="0" borderId="7" xfId="1" applyNumberFormat="1" applyFont="1" applyBorder="1" applyProtection="1">
      <protection locked="0"/>
    </xf>
    <xf numFmtId="0" fontId="1" fillId="0" borderId="6" xfId="1" applyFont="1" applyBorder="1" applyAlignment="1" applyProtection="1">
      <alignment horizontal="left"/>
      <protection locked="0"/>
    </xf>
    <xf numFmtId="3" fontId="7" fillId="2" borderId="3" xfId="1" applyNumberFormat="1" applyFont="1" applyFill="1" applyBorder="1" applyProtection="1">
      <protection locked="0"/>
    </xf>
    <xf numFmtId="3" fontId="7" fillId="0" borderId="6" xfId="1" applyNumberFormat="1" applyFont="1" applyBorder="1" applyProtection="1"/>
    <xf numFmtId="1" fontId="1" fillId="0" borderId="4" xfId="1" applyNumberFormat="1" applyFont="1" applyBorder="1" applyAlignment="1" applyProtection="1">
      <alignment horizontal="center"/>
    </xf>
    <xf numFmtId="0" fontId="1" fillId="0" borderId="10" xfId="1" quotePrefix="1" applyFont="1" applyBorder="1" applyAlignment="1" applyProtection="1">
      <alignment horizontal="left"/>
    </xf>
    <xf numFmtId="3" fontId="1" fillId="0" borderId="5" xfId="1" applyNumberFormat="1" applyFont="1" applyBorder="1" applyProtection="1"/>
    <xf numFmtId="3" fontId="1" fillId="2" borderId="4" xfId="1" applyNumberFormat="1" applyFont="1" applyFill="1" applyBorder="1" applyProtection="1"/>
    <xf numFmtId="3" fontId="7" fillId="0" borderId="4" xfId="1" applyNumberFormat="1" applyFont="1" applyBorder="1" applyProtection="1">
      <protection locked="0"/>
    </xf>
    <xf numFmtId="3" fontId="7" fillId="2" borderId="4" xfId="1" applyNumberFormat="1" applyFont="1" applyFill="1" applyBorder="1" applyProtection="1">
      <protection locked="0"/>
    </xf>
    <xf numFmtId="3" fontId="1" fillId="0" borderId="4" xfId="1" applyNumberFormat="1" applyFont="1" applyBorder="1" applyProtection="1"/>
    <xf numFmtId="0" fontId="1" fillId="0" borderId="2" xfId="1" applyFont="1" applyBorder="1"/>
    <xf numFmtId="3" fontId="1" fillId="0" borderId="2" xfId="1" applyNumberFormat="1" applyFont="1" applyBorder="1"/>
    <xf numFmtId="3" fontId="1" fillId="2" borderId="2" xfId="1" applyNumberFormat="1" applyFont="1" applyFill="1" applyBorder="1"/>
    <xf numFmtId="0" fontId="5" fillId="0" borderId="0" xfId="1" applyFont="1"/>
    <xf numFmtId="0" fontId="8" fillId="0" borderId="0" xfId="1" applyFont="1"/>
    <xf numFmtId="1" fontId="9" fillId="0" borderId="13" xfId="1" applyNumberFormat="1" applyFont="1" applyBorder="1" applyAlignment="1" applyProtection="1">
      <alignment horizontal="center"/>
    </xf>
    <xf numFmtId="3" fontId="9" fillId="0" borderId="13" xfId="1" applyNumberFormat="1" applyFont="1" applyBorder="1" applyProtection="1"/>
    <xf numFmtId="3" fontId="10" fillId="0" borderId="8" xfId="1" applyNumberFormat="1" applyFont="1" applyBorder="1" applyProtection="1">
      <protection locked="0"/>
    </xf>
    <xf numFmtId="3" fontId="10" fillId="2" borderId="9" xfId="1" applyNumberFormat="1" applyFont="1" applyFill="1" applyBorder="1" applyProtection="1"/>
    <xf numFmtId="3" fontId="10" fillId="0" borderId="8" xfId="1" applyNumberFormat="1" applyFont="1" applyBorder="1" applyProtection="1"/>
    <xf numFmtId="3" fontId="10" fillId="2" borderId="8" xfId="1" applyNumberFormat="1" applyFont="1" applyFill="1" applyBorder="1" applyProtection="1"/>
    <xf numFmtId="0" fontId="10" fillId="0" borderId="0" xfId="1" applyFont="1"/>
    <xf numFmtId="1" fontId="9" fillId="0" borderId="3" xfId="1" applyNumberFormat="1" applyFont="1" applyBorder="1" applyAlignment="1" applyProtection="1">
      <alignment horizontal="center"/>
    </xf>
    <xf numFmtId="3" fontId="9" fillId="0" borderId="7" xfId="1" applyNumberFormat="1" applyFont="1" applyBorder="1" applyProtection="1"/>
    <xf numFmtId="3" fontId="10" fillId="0" borderId="3" xfId="1" applyNumberFormat="1" applyFont="1" applyBorder="1" applyProtection="1">
      <protection locked="0"/>
    </xf>
    <xf numFmtId="3" fontId="10" fillId="2" borderId="6" xfId="1" applyNumberFormat="1" applyFont="1" applyFill="1" applyBorder="1" applyProtection="1"/>
    <xf numFmtId="3" fontId="10" fillId="0" borderId="3" xfId="1" applyNumberFormat="1" applyFont="1" applyBorder="1" applyProtection="1"/>
    <xf numFmtId="3" fontId="10" fillId="2" borderId="3" xfId="1" applyNumberFormat="1" applyFont="1" applyFill="1" applyBorder="1" applyProtection="1"/>
    <xf numFmtId="3" fontId="9" fillId="0" borderId="7" xfId="1" quotePrefix="1" applyNumberFormat="1" applyFont="1" applyBorder="1" applyAlignment="1" applyProtection="1">
      <alignment horizontal="left"/>
    </xf>
    <xf numFmtId="3" fontId="9" fillId="0" borderId="7" xfId="1" applyNumberFormat="1" applyFont="1" applyBorder="1" applyAlignment="1" applyProtection="1">
      <alignment horizontal="left"/>
    </xf>
    <xf numFmtId="3" fontId="9" fillId="0" borderId="3" xfId="1" applyNumberFormat="1" applyFont="1" applyBorder="1" applyAlignment="1" applyProtection="1">
      <alignment horizontal="left"/>
    </xf>
    <xf numFmtId="1" fontId="9" fillId="0" borderId="3" xfId="1" applyNumberFormat="1" applyFont="1" applyBorder="1" applyAlignment="1" applyProtection="1">
      <alignment horizontal="center"/>
      <protection locked="0"/>
    </xf>
    <xf numFmtId="0" fontId="9" fillId="0" borderId="6" xfId="1" quotePrefix="1" applyFont="1" applyBorder="1" applyAlignment="1" applyProtection="1">
      <alignment horizontal="left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6" xfId="1" applyFont="1" applyBorder="1" applyAlignment="1" applyProtection="1">
      <alignment horizontal="left"/>
      <protection locked="0"/>
    </xf>
    <xf numFmtId="3" fontId="10" fillId="2" borderId="3" xfId="1" applyNumberFormat="1" applyFont="1" applyFill="1" applyBorder="1" applyProtection="1">
      <protection locked="0"/>
    </xf>
    <xf numFmtId="3" fontId="10" fillId="0" borderId="6" xfId="1" applyNumberFormat="1" applyFont="1" applyBorder="1" applyProtection="1"/>
    <xf numFmtId="0" fontId="9" fillId="0" borderId="4" xfId="1" applyFont="1" applyBorder="1" applyAlignment="1" applyProtection="1">
      <alignment horizontal="center"/>
      <protection locked="0"/>
    </xf>
    <xf numFmtId="0" fontId="9" fillId="0" borderId="10" xfId="1" applyFont="1" applyBorder="1" applyAlignment="1" applyProtection="1">
      <alignment horizontal="left"/>
      <protection locked="0"/>
    </xf>
    <xf numFmtId="3" fontId="9" fillId="0" borderId="5" xfId="1" applyNumberFormat="1" applyFont="1" applyBorder="1" applyProtection="1">
      <protection locked="0"/>
    </xf>
    <xf numFmtId="3" fontId="9" fillId="2" borderId="4" xfId="1" applyNumberFormat="1" applyFont="1" applyFill="1" applyBorder="1" applyProtection="1">
      <protection locked="0"/>
    </xf>
    <xf numFmtId="3" fontId="10" fillId="0" borderId="4" xfId="1" applyNumberFormat="1" applyFont="1" applyBorder="1" applyProtection="1">
      <protection locked="0"/>
    </xf>
    <xf numFmtId="3" fontId="10" fillId="2" borderId="4" xfId="1" applyNumberFormat="1" applyFont="1" applyFill="1" applyBorder="1" applyProtection="1">
      <protection locked="0"/>
    </xf>
    <xf numFmtId="3" fontId="10" fillId="0" borderId="4" xfId="1" applyNumberFormat="1" applyFont="1" applyBorder="1" applyProtection="1"/>
    <xf numFmtId="3" fontId="10" fillId="2" borderId="4" xfId="1" applyNumberFormat="1" applyFont="1" applyFill="1" applyBorder="1" applyProtection="1"/>
    <xf numFmtId="0" fontId="9" fillId="0" borderId="2" xfId="1" applyFont="1" applyBorder="1" applyAlignment="1" applyProtection="1">
      <alignment horizontal="center"/>
    </xf>
    <xf numFmtId="0" fontId="9" fillId="0" borderId="11" xfId="1" quotePrefix="1" applyFont="1" applyBorder="1" applyAlignment="1" applyProtection="1">
      <alignment horizontal="left"/>
    </xf>
    <xf numFmtId="3" fontId="10" fillId="0" borderId="2" xfId="1" applyNumberFormat="1" applyFont="1" applyBorder="1"/>
    <xf numFmtId="3" fontId="10" fillId="2" borderId="2" xfId="1" applyNumberFormat="1" applyFont="1" applyFill="1" applyBorder="1"/>
    <xf numFmtId="0" fontId="11" fillId="0" borderId="0" xfId="1" applyFont="1" applyBorder="1" applyAlignment="1" applyProtection="1">
      <alignment horizontal="center"/>
    </xf>
    <xf numFmtId="0" fontId="11" fillId="0" borderId="0" xfId="1" quotePrefix="1" applyFont="1" applyBorder="1" applyAlignment="1" applyProtection="1">
      <alignment horizontal="left"/>
    </xf>
    <xf numFmtId="3" fontId="11" fillId="0" borderId="0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/>
    <xf numFmtId="0" fontId="1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9" xfId="1" applyFont="1" applyBorder="1"/>
    <xf numFmtId="3" fontId="1" fillId="0" borderId="20" xfId="1" applyNumberFormat="1" applyFont="1" applyBorder="1"/>
    <xf numFmtId="3" fontId="1" fillId="0" borderId="0" xfId="1" applyNumberFormat="1" applyFont="1" applyBorder="1"/>
    <xf numFmtId="0" fontId="1" fillId="0" borderId="14" xfId="1" applyFont="1" applyBorder="1"/>
    <xf numFmtId="3" fontId="1" fillId="0" borderId="16" xfId="1" applyNumberFormat="1" applyFont="1" applyBorder="1"/>
    <xf numFmtId="3" fontId="1" fillId="0" borderId="21" xfId="1" applyNumberFormat="1" applyFont="1" applyBorder="1"/>
    <xf numFmtId="3" fontId="1" fillId="0" borderId="12" xfId="1" applyNumberFormat="1" applyFont="1" applyBorder="1"/>
    <xf numFmtId="3" fontId="12" fillId="0" borderId="9" xfId="1" applyNumberFormat="1" applyFont="1" applyBorder="1" applyProtection="1"/>
    <xf numFmtId="3" fontId="12" fillId="2" borderId="8" xfId="1" applyNumberFormat="1" applyFont="1" applyFill="1" applyBorder="1" applyProtection="1">
      <protection locked="0"/>
    </xf>
    <xf numFmtId="3" fontId="12" fillId="0" borderId="3" xfId="1" applyNumberFormat="1" applyFont="1" applyBorder="1" applyProtection="1"/>
    <xf numFmtId="3" fontId="12" fillId="2" borderId="3" xfId="1" applyNumberFormat="1" applyFont="1" applyFill="1" applyBorder="1" applyProtection="1">
      <protection locked="0"/>
    </xf>
    <xf numFmtId="3" fontId="12" fillId="0" borderId="7" xfId="1" applyNumberFormat="1" applyFont="1" applyBorder="1" applyProtection="1"/>
    <xf numFmtId="3" fontId="12" fillId="0" borderId="7" xfId="1" applyNumberFormat="1" applyFont="1" applyBorder="1" applyProtection="1">
      <protection locked="0"/>
    </xf>
    <xf numFmtId="0" fontId="2" fillId="0" borderId="0" xfId="1" applyFont="1"/>
    <xf numFmtId="3" fontId="1" fillId="0" borderId="0" xfId="1" applyNumberFormat="1" applyFont="1"/>
    <xf numFmtId="3" fontId="1" fillId="0" borderId="22" xfId="1" applyNumberFormat="1" applyFont="1" applyBorder="1"/>
    <xf numFmtId="3" fontId="1" fillId="2" borderId="2" xfId="1" applyNumberFormat="1" applyFont="1" applyFill="1" applyBorder="1" applyProtection="1"/>
    <xf numFmtId="3" fontId="1" fillId="0" borderId="2" xfId="1" applyNumberFormat="1" applyFont="1" applyBorder="1" applyProtection="1"/>
    <xf numFmtId="3" fontId="1" fillId="0" borderId="1" xfId="1" quotePrefix="1" applyNumberFormat="1" applyFont="1" applyBorder="1" applyAlignment="1" applyProtection="1">
      <alignment horizontal="left"/>
    </xf>
    <xf numFmtId="1" fontId="1" fillId="0" borderId="2" xfId="1" applyNumberFormat="1" applyFont="1" applyBorder="1" applyAlignment="1" applyProtection="1">
      <alignment horizontal="center"/>
    </xf>
    <xf numFmtId="3" fontId="1" fillId="2" borderId="10" xfId="1" applyNumberFormat="1" applyFont="1" applyFill="1" applyBorder="1" applyProtection="1"/>
    <xf numFmtId="3" fontId="1" fillId="0" borderId="4" xfId="1" applyNumberFormat="1" applyFont="1" applyBorder="1" applyProtection="1">
      <protection locked="0"/>
    </xf>
    <xf numFmtId="3" fontId="12" fillId="2" borderId="4" xfId="1" applyNumberFormat="1" applyFont="1" applyFill="1" applyBorder="1" applyProtection="1"/>
    <xf numFmtId="3" fontId="12" fillId="0" borderId="5" xfId="1" applyNumberFormat="1" applyFont="1" applyBorder="1" applyProtection="1"/>
    <xf numFmtId="0" fontId="12" fillId="0" borderId="10" xfId="1" quotePrefix="1" applyFont="1" applyBorder="1" applyAlignment="1" applyProtection="1">
      <alignment horizontal="left"/>
    </xf>
    <xf numFmtId="1" fontId="12" fillId="0" borderId="4" xfId="1" applyNumberFormat="1" applyFont="1" applyBorder="1" applyAlignment="1" applyProtection="1">
      <alignment horizontal="center"/>
    </xf>
    <xf numFmtId="3" fontId="1" fillId="2" borderId="6" xfId="1" applyNumberFormat="1" applyFont="1" applyFill="1" applyBorder="1" applyProtection="1"/>
    <xf numFmtId="3" fontId="1" fillId="0" borderId="3" xfId="1" applyNumberFormat="1" applyFont="1" applyBorder="1" applyProtection="1">
      <protection locked="0"/>
    </xf>
    <xf numFmtId="0" fontId="12" fillId="0" borderId="6" xfId="1" applyFont="1" applyBorder="1" applyAlignment="1" applyProtection="1">
      <alignment horizontal="left"/>
      <protection locked="0"/>
    </xf>
    <xf numFmtId="1" fontId="12" fillId="0" borderId="3" xfId="1" applyNumberFormat="1" applyFont="1" applyBorder="1" applyAlignment="1" applyProtection="1">
      <alignment horizontal="center"/>
      <protection locked="0"/>
    </xf>
    <xf numFmtId="3" fontId="12" fillId="0" borderId="3" xfId="1" applyNumberFormat="1" applyFont="1" applyBorder="1" applyAlignment="1" applyProtection="1">
      <alignment horizontal="left"/>
    </xf>
    <xf numFmtId="1" fontId="12" fillId="0" borderId="3" xfId="1" applyNumberFormat="1" applyFont="1" applyBorder="1" applyAlignment="1" applyProtection="1">
      <alignment horizontal="center"/>
    </xf>
    <xf numFmtId="3" fontId="12" fillId="0" borderId="7" xfId="1" applyNumberFormat="1" applyFont="1" applyBorder="1" applyAlignment="1" applyProtection="1">
      <alignment horizontal="left"/>
    </xf>
    <xf numFmtId="3" fontId="1" fillId="2" borderId="9" xfId="1" applyNumberFormat="1" applyFont="1" applyFill="1" applyBorder="1" applyProtection="1"/>
    <xf numFmtId="3" fontId="1" fillId="0" borderId="8" xfId="1" applyNumberFormat="1" applyFont="1" applyBorder="1" applyProtection="1">
      <protection locked="0"/>
    </xf>
    <xf numFmtId="3" fontId="12" fillId="0" borderId="13" xfId="1" applyNumberFormat="1" applyFont="1" applyBorder="1" applyProtection="1"/>
    <xf numFmtId="3" fontId="12" fillId="0" borderId="13" xfId="1" applyNumberFormat="1" applyFont="1" applyBorder="1" applyAlignment="1" applyProtection="1">
      <alignment horizontal="center"/>
    </xf>
    <xf numFmtId="0" fontId="2" fillId="0" borderId="17" xfId="1" applyFont="1" applyBorder="1"/>
    <xf numFmtId="0" fontId="2" fillId="0" borderId="15" xfId="1" applyFont="1" applyBorder="1"/>
    <xf numFmtId="0" fontId="1" fillId="0" borderId="0" xfId="1" applyFont="1" applyBorder="1"/>
    <xf numFmtId="0" fontId="1" fillId="0" borderId="6" xfId="1" applyFont="1" applyBorder="1"/>
    <xf numFmtId="3" fontId="1" fillId="0" borderId="10" xfId="1" applyNumberFormat="1" applyFont="1" applyBorder="1"/>
    <xf numFmtId="0" fontId="13" fillId="0" borderId="0" xfId="1" applyFont="1"/>
    <xf numFmtId="0" fontId="2" fillId="0" borderId="0" xfId="1" applyFont="1" applyProtection="1"/>
    <xf numFmtId="3" fontId="3" fillId="0" borderId="0" xfId="1" applyNumberFormat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3" fontId="1" fillId="2" borderId="4" xfId="1" applyNumberFormat="1" applyFont="1" applyFill="1" applyBorder="1" applyProtection="1">
      <protection locked="0"/>
    </xf>
    <xf numFmtId="0" fontId="1" fillId="0" borderId="10" xfId="1" applyFont="1" applyBorder="1" applyAlignment="1" applyProtection="1">
      <alignment horizontal="left"/>
    </xf>
    <xf numFmtId="3" fontId="1" fillId="0" borderId="6" xfId="1" applyNumberFormat="1" applyFont="1" applyBorder="1" applyProtection="1"/>
    <xf numFmtId="0" fontId="1" fillId="0" borderId="22" xfId="1" applyFont="1" applyBorder="1" applyAlignment="1" applyProtection="1">
      <alignment horizontal="left"/>
      <protection locked="0"/>
    </xf>
    <xf numFmtId="1" fontId="1" fillId="0" borderId="13" xfId="1" applyNumberFormat="1" applyFont="1" applyBorder="1" applyAlignment="1" applyProtection="1">
      <alignment horizontal="center"/>
      <protection locked="0"/>
    </xf>
    <xf numFmtId="3" fontId="1" fillId="2" borderId="4" xfId="1" applyNumberFormat="1" applyFont="1" applyFill="1" applyBorder="1"/>
    <xf numFmtId="3" fontId="1" fillId="0" borderId="4" xfId="1" applyNumberFormat="1" applyFont="1" applyFill="1" applyBorder="1"/>
    <xf numFmtId="0" fontId="1" fillId="0" borderId="10" xfId="1" applyFont="1" applyBorder="1" applyAlignment="1">
      <alignment horizontal="left"/>
    </xf>
    <xf numFmtId="1" fontId="1" fillId="0" borderId="4" xfId="1" applyNumberFormat="1" applyFont="1" applyBorder="1" applyAlignment="1">
      <alignment horizontal="center"/>
    </xf>
    <xf numFmtId="3" fontId="1" fillId="2" borderId="8" xfId="1" applyNumberFormat="1" applyFont="1" applyFill="1" applyBorder="1"/>
    <xf numFmtId="3" fontId="1" fillId="0" borderId="8" xfId="1" applyNumberFormat="1" applyFont="1" applyBorder="1"/>
    <xf numFmtId="0" fontId="1" fillId="0" borderId="22" xfId="1" applyFont="1" applyBorder="1" applyAlignment="1">
      <alignment horizontal="left"/>
    </xf>
    <xf numFmtId="1" fontId="1" fillId="0" borderId="13" xfId="1" applyNumberFormat="1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3" fontId="1" fillId="0" borderId="11" xfId="1" applyNumberFormat="1" applyFont="1" applyBorder="1" applyAlignment="1">
      <alignment horizontal="center"/>
    </xf>
    <xf numFmtId="0" fontId="1" fillId="0" borderId="23" xfId="1" applyFont="1" applyBorder="1" applyAlignment="1">
      <alignment horizontal="centerContinuous"/>
    </xf>
    <xf numFmtId="0" fontId="1" fillId="0" borderId="14" xfId="1" applyFont="1" applyBorder="1" applyAlignment="1">
      <alignment horizontal="centerContinuous"/>
    </xf>
    <xf numFmtId="0" fontId="1" fillId="0" borderId="16" xfId="1" applyFont="1" applyBorder="1"/>
    <xf numFmtId="0" fontId="1" fillId="0" borderId="14" xfId="1" applyFont="1" applyBorder="1" applyAlignment="1">
      <alignment horizontal="center"/>
    </xf>
    <xf numFmtId="0" fontId="1" fillId="0" borderId="0" xfId="1" applyFont="1" applyAlignment="1">
      <alignment horizontal="center"/>
    </xf>
    <xf numFmtId="3" fontId="1" fillId="0" borderId="2" xfId="1" applyNumberFormat="1" applyFont="1" applyFill="1" applyBorder="1"/>
    <xf numFmtId="0" fontId="1" fillId="0" borderId="12" xfId="1" applyFont="1" applyBorder="1"/>
    <xf numFmtId="3" fontId="1" fillId="0" borderId="4" xfId="1" applyNumberFormat="1" applyFont="1" applyBorder="1"/>
    <xf numFmtId="3" fontId="1" fillId="2" borderId="20" xfId="1" applyNumberFormat="1" applyFont="1" applyFill="1" applyBorder="1"/>
    <xf numFmtId="3" fontId="1" fillId="0" borderId="20" xfId="1" applyNumberFormat="1" applyFont="1" applyFill="1" applyBorder="1"/>
    <xf numFmtId="164" fontId="1" fillId="0" borderId="4" xfId="1" applyNumberFormat="1" applyFont="1" applyBorder="1" applyAlignment="1">
      <alignment horizontal="right"/>
    </xf>
    <xf numFmtId="3" fontId="1" fillId="0" borderId="3" xfId="1" applyNumberFormat="1" applyFont="1" applyBorder="1"/>
    <xf numFmtId="3" fontId="1" fillId="2" borderId="3" xfId="1" applyNumberFormat="1" applyFont="1" applyFill="1" applyBorder="1"/>
    <xf numFmtId="3" fontId="1" fillId="0" borderId="3" xfId="1" applyNumberFormat="1" applyFont="1" applyFill="1" applyBorder="1"/>
    <xf numFmtId="0" fontId="1" fillId="0" borderId="6" xfId="1" applyFont="1" applyBorder="1" applyAlignment="1">
      <alignment horizontal="left"/>
    </xf>
    <xf numFmtId="164" fontId="1" fillId="0" borderId="3" xfId="1" applyNumberFormat="1" applyFont="1" applyBorder="1" applyAlignment="1">
      <alignment horizontal="right"/>
    </xf>
    <xf numFmtId="164" fontId="1" fillId="0" borderId="3" xfId="1" quotePrefix="1" applyNumberFormat="1" applyFont="1" applyBorder="1" applyAlignment="1">
      <alignment horizontal="right"/>
    </xf>
    <xf numFmtId="3" fontId="1" fillId="2" borderId="13" xfId="1" applyNumberFormat="1" applyFont="1" applyFill="1" applyBorder="1"/>
    <xf numFmtId="3" fontId="1" fillId="0" borderId="13" xfId="1" applyNumberFormat="1" applyFont="1" applyBorder="1"/>
    <xf numFmtId="164" fontId="1" fillId="0" borderId="13" xfId="1" applyNumberFormat="1" applyFont="1" applyBorder="1" applyAlignment="1">
      <alignment horizontal="right"/>
    </xf>
    <xf numFmtId="0" fontId="1" fillId="0" borderId="17" xfId="1" applyFont="1" applyBorder="1" applyAlignment="1">
      <alignment horizontal="center"/>
    </xf>
    <xf numFmtId="0" fontId="1" fillId="0" borderId="20" xfId="1" applyFont="1" applyBorder="1"/>
    <xf numFmtId="0" fontId="1" fillId="0" borderId="24" xfId="1" applyFont="1" applyBorder="1" applyAlignment="1">
      <alignment horizontal="centerContinuous"/>
    </xf>
    <xf numFmtId="0" fontId="1" fillId="0" borderId="17" xfId="1" applyFont="1" applyBorder="1" applyAlignment="1">
      <alignment horizontal="centerContinuous"/>
    </xf>
    <xf numFmtId="0" fontId="1" fillId="0" borderId="18" xfId="1" applyFont="1" applyBorder="1" applyAlignment="1">
      <alignment horizontal="centerContinuous"/>
    </xf>
    <xf numFmtId="0" fontId="1" fillId="0" borderId="15" xfId="1" applyFont="1" applyBorder="1" applyAlignment="1">
      <alignment horizontal="centerContinuous"/>
    </xf>
    <xf numFmtId="0" fontId="1" fillId="0" borderId="21" xfId="1" applyFont="1" applyBorder="1" applyAlignment="1">
      <alignment horizontal="centerContinuous"/>
    </xf>
    <xf numFmtId="0" fontId="1" fillId="0" borderId="21" xfId="1" quotePrefix="1" applyFont="1" applyBorder="1" applyAlignment="1">
      <alignment horizontal="centerContinuous"/>
    </xf>
    <xf numFmtId="0" fontId="1" fillId="0" borderId="16" xfId="1" applyFont="1" applyBorder="1" applyAlignment="1">
      <alignment horizontal="center"/>
    </xf>
    <xf numFmtId="3" fontId="1" fillId="0" borderId="4" xfId="1" applyNumberFormat="1" applyFont="1" applyBorder="1" applyAlignment="1" applyProtection="1">
      <alignment horizontal="left"/>
    </xf>
    <xf numFmtId="3" fontId="1" fillId="2" borderId="13" xfId="1" applyNumberFormat="1" applyFont="1" applyFill="1" applyBorder="1" applyProtection="1"/>
    <xf numFmtId="3" fontId="1" fillId="2" borderId="22" xfId="1" applyNumberFormat="1" applyFont="1" applyFill="1" applyBorder="1" applyProtection="1"/>
    <xf numFmtId="3" fontId="1" fillId="0" borderId="13" xfId="1" applyNumberFormat="1" applyFont="1" applyBorder="1" applyProtection="1">
      <protection locked="0"/>
    </xf>
    <xf numFmtId="3" fontId="1" fillId="2" borderId="13" xfId="1" applyNumberFormat="1" applyFont="1" applyFill="1" applyBorder="1" applyProtection="1">
      <protection locked="0"/>
    </xf>
    <xf numFmtId="3" fontId="1" fillId="0" borderId="22" xfId="1" applyNumberFormat="1" applyFont="1" applyBorder="1" applyProtection="1"/>
    <xf numFmtId="0" fontId="1" fillId="0" borderId="11" xfId="1" applyFont="1" applyBorder="1" applyAlignment="1">
      <alignment horizontal="center"/>
    </xf>
    <xf numFmtId="3" fontId="7" fillId="2" borderId="10" xfId="1" applyNumberFormat="1" applyFont="1" applyFill="1" applyBorder="1" applyProtection="1"/>
    <xf numFmtId="3" fontId="1" fillId="2" borderId="25" xfId="1" applyNumberFormat="1" applyFont="1" applyFill="1" applyBorder="1" applyProtection="1"/>
    <xf numFmtId="3" fontId="1" fillId="0" borderId="25" xfId="1" applyNumberFormat="1" applyFont="1" applyBorder="1" applyProtection="1"/>
    <xf numFmtId="3" fontId="7" fillId="2" borderId="26" xfId="1" applyNumberFormat="1" applyFont="1" applyFill="1" applyBorder="1" applyProtection="1"/>
    <xf numFmtId="3" fontId="7" fillId="0" borderId="25" xfId="1" applyNumberFormat="1" applyFont="1" applyBorder="1" applyProtection="1">
      <protection locked="0"/>
    </xf>
    <xf numFmtId="3" fontId="1" fillId="2" borderId="25" xfId="1" applyNumberFormat="1" applyFont="1" applyFill="1" applyBorder="1" applyProtection="1">
      <protection locked="0"/>
    </xf>
    <xf numFmtId="3" fontId="1" fillId="0" borderId="27" xfId="1" applyNumberFormat="1" applyFont="1" applyBorder="1" applyProtection="1">
      <protection locked="0"/>
    </xf>
    <xf numFmtId="0" fontId="1" fillId="0" borderId="26" xfId="1" applyFont="1" applyBorder="1" applyAlignment="1" applyProtection="1">
      <alignment horizontal="left"/>
      <protection locked="0"/>
    </xf>
    <xf numFmtId="1" fontId="1" fillId="0" borderId="25" xfId="1" applyNumberFormat="1" applyFont="1" applyBorder="1" applyAlignment="1" applyProtection="1">
      <alignment horizontal="center"/>
      <protection locked="0"/>
    </xf>
    <xf numFmtId="3" fontId="1" fillId="0" borderId="7" xfId="1" applyNumberFormat="1" applyFont="1" applyBorder="1" applyAlignment="1" applyProtection="1">
      <alignment horizontal="left"/>
    </xf>
    <xf numFmtId="3" fontId="1" fillId="0" borderId="28" xfId="1" applyNumberFormat="1" applyFont="1" applyBorder="1" applyProtection="1"/>
    <xf numFmtId="3" fontId="1" fillId="0" borderId="28" xfId="1" applyNumberFormat="1" applyFont="1" applyBorder="1" applyAlignment="1" applyProtection="1">
      <alignment horizontal="left"/>
    </xf>
    <xf numFmtId="3" fontId="7" fillId="2" borderId="22" xfId="1" applyNumberFormat="1" applyFont="1" applyFill="1" applyBorder="1" applyProtection="1"/>
    <xf numFmtId="3" fontId="7" fillId="0" borderId="13" xfId="1" applyNumberFormat="1" applyFont="1" applyBorder="1" applyProtection="1">
      <protection locked="0"/>
    </xf>
    <xf numFmtId="3" fontId="1" fillId="2" borderId="20" xfId="1" applyNumberFormat="1" applyFont="1" applyFill="1" applyBorder="1" applyProtection="1"/>
    <xf numFmtId="3" fontId="1" fillId="0" borderId="20" xfId="1" applyNumberFormat="1" applyFont="1" applyBorder="1" applyProtection="1"/>
    <xf numFmtId="3" fontId="1" fillId="2" borderId="0" xfId="1" applyNumberFormat="1" applyFont="1" applyFill="1" applyBorder="1" applyProtection="1"/>
    <xf numFmtId="3" fontId="1" fillId="0" borderId="20" xfId="1" applyNumberFormat="1" applyFont="1" applyBorder="1" applyProtection="1">
      <protection locked="0"/>
    </xf>
    <xf numFmtId="3" fontId="1" fillId="2" borderId="20" xfId="1" applyNumberFormat="1" applyFont="1" applyFill="1" applyBorder="1" applyProtection="1">
      <protection locked="0"/>
    </xf>
    <xf numFmtId="1" fontId="1" fillId="0" borderId="20" xfId="1" applyNumberFormat="1" applyFont="1" applyBorder="1" applyAlignment="1" applyProtection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2" fillId="0" borderId="11" xfId="1" quotePrefix="1" applyFont="1" applyBorder="1" applyAlignment="1" applyProtection="1">
      <alignment horizontal="left"/>
    </xf>
    <xf numFmtId="0" fontId="12" fillId="0" borderId="2" xfId="1" applyFont="1" applyBorder="1" applyAlignment="1" applyProtection="1">
      <alignment horizontal="center"/>
    </xf>
    <xf numFmtId="3" fontId="1" fillId="0" borderId="10" xfId="1" applyNumberFormat="1" applyFont="1" applyBorder="1" applyProtection="1"/>
    <xf numFmtId="3" fontId="1" fillId="0" borderId="26" xfId="1" applyNumberFormat="1" applyFont="1" applyBorder="1" applyProtection="1"/>
    <xf numFmtId="3" fontId="1" fillId="0" borderId="7" xfId="1" quotePrefix="1" applyNumberFormat="1" applyFont="1" applyBorder="1" applyAlignment="1" applyProtection="1">
      <alignment horizontal="left"/>
    </xf>
    <xf numFmtId="0" fontId="1" fillId="0" borderId="0" xfId="1" quotePrefix="1" applyFont="1" applyAlignment="1">
      <alignment horizontal="right"/>
    </xf>
    <xf numFmtId="165" fontId="1" fillId="0" borderId="18" xfId="2" applyNumberFormat="1" applyFont="1" applyBorder="1"/>
    <xf numFmtId="0" fontId="1" fillId="0" borderId="0" xfId="1" applyFont="1" applyAlignment="1">
      <alignment horizontal="right"/>
    </xf>
    <xf numFmtId="0" fontId="1" fillId="0" borderId="0" xfId="1" applyFont="1" applyFill="1"/>
    <xf numFmtId="3" fontId="1" fillId="0" borderId="0" xfId="1" applyNumberFormat="1" applyFont="1" applyFill="1" applyBorder="1"/>
    <xf numFmtId="0" fontId="12" fillId="0" borderId="0" xfId="1" quotePrefix="1" applyFont="1" applyFill="1" applyBorder="1" applyAlignment="1" applyProtection="1">
      <alignment horizontal="left"/>
    </xf>
    <xf numFmtId="0" fontId="14" fillId="0" borderId="0" xfId="1" applyFont="1"/>
    <xf numFmtId="3" fontId="9" fillId="2" borderId="4" xfId="1" applyNumberFormat="1" applyFont="1" applyFill="1" applyBorder="1" applyProtection="1"/>
    <xf numFmtId="3" fontId="9" fillId="0" borderId="5" xfId="1" applyNumberFormat="1" applyFont="1" applyBorder="1" applyProtection="1"/>
    <xf numFmtId="0" fontId="9" fillId="0" borderId="10" xfId="1" quotePrefix="1" applyFont="1" applyBorder="1" applyAlignment="1" applyProtection="1">
      <alignment horizontal="left"/>
    </xf>
    <xf numFmtId="1" fontId="9" fillId="0" borderId="4" xfId="1" applyNumberFormat="1" applyFont="1" applyBorder="1" applyAlignment="1" applyProtection="1">
      <alignment horizontal="center"/>
    </xf>
    <xf numFmtId="3" fontId="9" fillId="2" borderId="3" xfId="1" applyNumberFormat="1" applyFont="1" applyFill="1" applyBorder="1" applyProtection="1">
      <protection locked="0"/>
    </xf>
    <xf numFmtId="3" fontId="9" fillId="0" borderId="7" xfId="1" applyNumberFormat="1" applyFont="1" applyBorder="1" applyProtection="1">
      <protection locked="0"/>
    </xf>
    <xf numFmtId="3" fontId="10" fillId="0" borderId="0" xfId="1" applyNumberFormat="1" applyFont="1"/>
    <xf numFmtId="3" fontId="9" fillId="0" borderId="3" xfId="1" quotePrefix="1" applyNumberFormat="1" applyFont="1" applyBorder="1" applyAlignment="1" applyProtection="1">
      <alignment horizontal="left"/>
    </xf>
    <xf numFmtId="3" fontId="9" fillId="0" borderId="3" xfId="1" applyNumberFormat="1" applyFont="1" applyBorder="1" applyProtection="1"/>
    <xf numFmtId="3" fontId="9" fillId="2" borderId="8" xfId="1" applyNumberFormat="1" applyFont="1" applyFill="1" applyBorder="1" applyProtection="1">
      <protection locked="0"/>
    </xf>
    <xf numFmtId="3" fontId="9" fillId="0" borderId="8" xfId="1" applyNumberFormat="1" applyFont="1" applyBorder="1" applyProtection="1"/>
    <xf numFmtId="3" fontId="9" fillId="0" borderId="29" xfId="1" applyNumberFormat="1" applyFont="1" applyBorder="1" applyProtection="1"/>
    <xf numFmtId="1" fontId="9" fillId="0" borderId="8" xfId="1" applyNumberFormat="1" applyFont="1" applyBorder="1" applyAlignment="1" applyProtection="1">
      <alignment horizontal="center"/>
    </xf>
    <xf numFmtId="0" fontId="1" fillId="0" borderId="17" xfId="1" applyFont="1" applyBorder="1" applyAlignment="1" applyProtection="1"/>
    <xf numFmtId="0" fontId="1" fillId="0" borderId="15" xfId="1" applyFont="1" applyBorder="1" applyAlignment="1" applyProtection="1">
      <alignment horizontal="center"/>
    </xf>
    <xf numFmtId="0" fontId="2" fillId="0" borderId="16" xfId="1" applyFont="1" applyBorder="1" applyAlignment="1" applyProtection="1">
      <alignment horizontal="left"/>
    </xf>
    <xf numFmtId="49" fontId="10" fillId="0" borderId="14" xfId="1" applyNumberFormat="1" applyFont="1" applyBorder="1" applyAlignment="1" applyProtection="1">
      <alignment horizontal="left"/>
    </xf>
    <xf numFmtId="0" fontId="15" fillId="0" borderId="0" xfId="1" applyFont="1"/>
    <xf numFmtId="0" fontId="1" fillId="0" borderId="4" xfId="1" applyFont="1" applyBorder="1" applyAlignment="1" applyProtection="1">
      <alignment horizontal="left"/>
      <protection locked="0"/>
    </xf>
    <xf numFmtId="166" fontId="1" fillId="0" borderId="4" xfId="1" applyNumberFormat="1" applyFont="1" applyBorder="1" applyAlignment="1" applyProtection="1">
      <alignment horizontal="right"/>
      <protection locked="0"/>
    </xf>
    <xf numFmtId="0" fontId="1" fillId="0" borderId="3" xfId="1" applyFont="1" applyBorder="1" applyAlignment="1" applyProtection="1">
      <alignment horizontal="left"/>
      <protection locked="0"/>
    </xf>
    <xf numFmtId="166" fontId="1" fillId="0" borderId="3" xfId="1" applyNumberFormat="1" applyFont="1" applyBorder="1" applyAlignment="1" applyProtection="1">
      <alignment horizontal="right"/>
      <protection locked="0"/>
    </xf>
    <xf numFmtId="3" fontId="1" fillId="0" borderId="17" xfId="1" applyNumberFormat="1" applyFont="1" applyBorder="1" applyAlignment="1">
      <alignment horizontal="center"/>
    </xf>
    <xf numFmtId="0" fontId="15" fillId="0" borderId="17" xfId="1" applyFont="1" applyBorder="1"/>
    <xf numFmtId="0" fontId="15" fillId="0" borderId="15" xfId="1" applyFont="1" applyBorder="1"/>
    <xf numFmtId="49" fontId="2" fillId="0" borderId="20" xfId="1" applyNumberFormat="1" applyFont="1" applyBorder="1" applyProtection="1"/>
    <xf numFmtId="49" fontId="2" fillId="0" borderId="19" xfId="1" applyNumberFormat="1" applyFont="1" applyBorder="1" applyAlignment="1" applyProtection="1">
      <alignment horizontal="center"/>
    </xf>
    <xf numFmtId="0" fontId="1" fillId="0" borderId="16" xfId="1" applyFont="1" applyBorder="1" applyAlignment="1">
      <alignment horizontal="left"/>
    </xf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0" fontId="1" fillId="0" borderId="11" xfId="1" applyFont="1" applyBorder="1" applyAlignment="1" applyProtection="1">
      <alignment horizontal="center"/>
    </xf>
    <xf numFmtId="0" fontId="1" fillId="0" borderId="12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1" xfId="1" quotePrefix="1" applyFont="1" applyBorder="1" applyAlignment="1">
      <alignment horizontal="center"/>
    </xf>
    <xf numFmtId="1" fontId="1" fillId="0" borderId="14" xfId="1" applyNumberFormat="1" applyFont="1" applyBorder="1" applyAlignment="1">
      <alignment horizontal="center"/>
    </xf>
    <xf numFmtId="1" fontId="1" fillId="0" borderId="23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1" fontId="1" fillId="0" borderId="16" xfId="1" applyNumberFormat="1" applyFont="1" applyBorder="1" applyAlignment="1">
      <alignment horizontal="center"/>
    </xf>
    <xf numFmtId="0" fontId="1" fillId="0" borderId="17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0"/>
  <sheetViews>
    <sheetView showGridLines="0" showZeros="0" tabSelected="1" workbookViewId="0"/>
  </sheetViews>
  <sheetFormatPr baseColWidth="10" defaultRowHeight="15.75" x14ac:dyDescent="0.25"/>
  <cols>
    <col min="1" max="1" width="6.42578125" style="1" bestFit="1" customWidth="1"/>
    <col min="2" max="2" width="22.85546875" style="1" bestFit="1" customWidth="1"/>
    <col min="3" max="3" width="11.85546875" style="1" customWidth="1"/>
    <col min="4" max="16384" width="11.42578125" style="1"/>
  </cols>
  <sheetData>
    <row r="4" spans="1:11" x14ac:dyDescent="0.25">
      <c r="A4" s="45" t="s">
        <v>6</v>
      </c>
      <c r="B4" s="47" t="s">
        <v>7</v>
      </c>
      <c r="C4" s="295" t="s">
        <v>2</v>
      </c>
      <c r="D4" s="296"/>
      <c r="E4" s="296" t="s">
        <v>3</v>
      </c>
      <c r="F4" s="296"/>
      <c r="G4" s="296" t="s">
        <v>4</v>
      </c>
      <c r="H4" s="296"/>
      <c r="I4" s="296" t="s">
        <v>5</v>
      </c>
      <c r="J4" s="296"/>
    </row>
    <row r="5" spans="1:11" x14ac:dyDescent="0.25">
      <c r="A5" s="46"/>
      <c r="B5" s="48"/>
      <c r="C5" s="4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3" t="s">
        <v>1</v>
      </c>
    </row>
    <row r="6" spans="1:11" x14ac:dyDescent="0.25">
      <c r="A6" s="43"/>
      <c r="B6" s="44" t="s">
        <v>8</v>
      </c>
      <c r="C6" s="21">
        <v>1566800</v>
      </c>
      <c r="D6" s="22"/>
      <c r="E6" s="28"/>
      <c r="F6" s="29"/>
      <c r="G6" s="19"/>
      <c r="H6" s="23"/>
      <c r="I6" s="19"/>
      <c r="J6" s="23"/>
    </row>
    <row r="7" spans="1:11" x14ac:dyDescent="0.25">
      <c r="A7" s="24">
        <v>2051</v>
      </c>
      <c r="B7" s="25" t="s">
        <v>9</v>
      </c>
      <c r="C7" s="4"/>
      <c r="D7" s="16">
        <v>216000</v>
      </c>
      <c r="E7" s="30"/>
      <c r="F7" s="31"/>
      <c r="G7" s="4"/>
      <c r="H7" s="18"/>
      <c r="I7" s="4"/>
      <c r="J7" s="18"/>
    </row>
    <row r="8" spans="1:11" x14ac:dyDescent="0.25">
      <c r="A8" s="24">
        <v>2052</v>
      </c>
      <c r="B8" s="26" t="s">
        <v>10</v>
      </c>
      <c r="C8" s="4"/>
      <c r="D8" s="16">
        <v>304000</v>
      </c>
      <c r="E8" s="30"/>
      <c r="F8" s="31"/>
      <c r="G8" s="4"/>
      <c r="H8" s="18"/>
      <c r="I8" s="4"/>
      <c r="J8" s="18"/>
    </row>
    <row r="9" spans="1:11" x14ac:dyDescent="0.25">
      <c r="A9" s="24">
        <v>2061</v>
      </c>
      <c r="B9" s="25" t="s">
        <v>11</v>
      </c>
      <c r="C9" s="4">
        <v>323900</v>
      </c>
      <c r="D9" s="16"/>
      <c r="E9" s="30"/>
      <c r="F9" s="31"/>
      <c r="G9" s="4"/>
      <c r="H9" s="18"/>
      <c r="I9" s="4"/>
      <c r="J9" s="18"/>
    </row>
    <row r="10" spans="1:11" x14ac:dyDescent="0.25">
      <c r="A10" s="24">
        <v>2062</v>
      </c>
      <c r="B10" s="25" t="s">
        <v>12</v>
      </c>
      <c r="C10" s="4">
        <v>339000</v>
      </c>
      <c r="D10" s="16"/>
      <c r="E10" s="30"/>
      <c r="F10" s="31"/>
      <c r="G10" s="4"/>
      <c r="H10" s="18"/>
      <c r="I10" s="4"/>
      <c r="J10" s="18"/>
    </row>
    <row r="11" spans="1:11" x14ac:dyDescent="0.25">
      <c r="A11" s="24"/>
      <c r="B11" s="26" t="s">
        <v>13</v>
      </c>
      <c r="C11" s="4"/>
      <c r="D11" s="16">
        <v>731700</v>
      </c>
      <c r="E11" s="30"/>
      <c r="F11" s="31"/>
      <c r="G11" s="4"/>
      <c r="H11" s="18"/>
      <c r="I11" s="4"/>
      <c r="J11" s="18"/>
    </row>
    <row r="12" spans="1:11" x14ac:dyDescent="0.25">
      <c r="A12" s="8"/>
      <c r="B12" s="9" t="s">
        <v>14</v>
      </c>
      <c r="C12" s="10"/>
      <c r="D12" s="16">
        <v>4162000</v>
      </c>
      <c r="E12" s="30"/>
      <c r="F12" s="16"/>
      <c r="G12" s="4"/>
      <c r="H12" s="18"/>
      <c r="I12" s="4"/>
      <c r="J12" s="18"/>
    </row>
    <row r="13" spans="1:11" x14ac:dyDescent="0.25">
      <c r="A13" s="8"/>
      <c r="B13" s="9" t="s">
        <v>15</v>
      </c>
      <c r="C13" s="10">
        <v>3184000</v>
      </c>
      <c r="D13" s="16"/>
      <c r="E13" s="32"/>
      <c r="F13" s="16"/>
      <c r="G13" s="4"/>
      <c r="H13" s="18"/>
      <c r="I13" s="4"/>
      <c r="J13" s="18"/>
    </row>
    <row r="14" spans="1:11" x14ac:dyDescent="0.25">
      <c r="A14" s="5">
        <v>8800</v>
      </c>
      <c r="B14" s="27" t="s">
        <v>0</v>
      </c>
      <c r="C14" s="6"/>
      <c r="D14" s="17"/>
      <c r="E14" s="33"/>
      <c r="F14" s="15"/>
      <c r="G14" s="7"/>
      <c r="H14" s="17"/>
      <c r="I14" s="7"/>
      <c r="J14" s="17"/>
    </row>
    <row r="15" spans="1:11" s="20" customFormat="1" ht="20.25" x14ac:dyDescent="0.3">
      <c r="A15" s="37"/>
      <c r="B15" s="38"/>
      <c r="C15" s="39">
        <f>SUM(C6:C14)</f>
        <v>5413700</v>
      </c>
      <c r="D15" s="40">
        <f t="shared" ref="D15:J15" si="0">SUM(D6:D14)</f>
        <v>5413700</v>
      </c>
      <c r="E15" s="39">
        <f t="shared" si="0"/>
        <v>0</v>
      </c>
      <c r="F15" s="40">
        <f t="shared" si="0"/>
        <v>0</v>
      </c>
      <c r="G15" s="39">
        <f t="shared" si="0"/>
        <v>0</v>
      </c>
      <c r="H15" s="40">
        <f t="shared" si="0"/>
        <v>0</v>
      </c>
      <c r="I15" s="39">
        <f t="shared" si="0"/>
        <v>0</v>
      </c>
      <c r="J15" s="41">
        <f t="shared" si="0"/>
        <v>0</v>
      </c>
      <c r="K15" s="1"/>
    </row>
    <row r="16" spans="1:11" s="14" customFormat="1" ht="12.75" x14ac:dyDescent="0.2">
      <c r="A16" s="11"/>
      <c r="B16" s="12"/>
      <c r="C16" s="13"/>
      <c r="D16" s="13"/>
      <c r="E16" s="13"/>
      <c r="F16" s="13"/>
      <c r="G16" s="13"/>
      <c r="H16" s="13"/>
      <c r="I16" s="13"/>
      <c r="J16" s="13"/>
    </row>
    <row r="18" spans="2:5" x14ac:dyDescent="0.25">
      <c r="B18" s="1" t="s">
        <v>16</v>
      </c>
    </row>
    <row r="19" spans="2:5" x14ac:dyDescent="0.25">
      <c r="B19" s="34"/>
      <c r="C19" s="35" t="s">
        <v>18</v>
      </c>
      <c r="D19" s="35" t="s">
        <v>19</v>
      </c>
      <c r="E19" s="35" t="s">
        <v>17</v>
      </c>
    </row>
    <row r="20" spans="2:5" x14ac:dyDescent="0.25">
      <c r="B20" s="34" t="s">
        <v>0</v>
      </c>
      <c r="C20" s="36"/>
      <c r="D20" s="36"/>
      <c r="E20" s="36"/>
    </row>
  </sheetData>
  <mergeCells count="4">
    <mergeCell ref="C4:D4"/>
    <mergeCell ref="E4:F4"/>
    <mergeCell ref="G4:H4"/>
    <mergeCell ref="I4:J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showGridLines="0" workbookViewId="0"/>
  </sheetViews>
  <sheetFormatPr baseColWidth="10" defaultRowHeight="15.75" x14ac:dyDescent="0.25"/>
  <cols>
    <col min="1" max="1" width="6.5703125" style="49" bestFit="1" customWidth="1"/>
    <col min="2" max="2" width="18.5703125" style="49" bestFit="1" customWidth="1"/>
    <col min="3" max="16384" width="11.42578125" style="49"/>
  </cols>
  <sheetData>
    <row r="1" spans="1:10" x14ac:dyDescent="0.25">
      <c r="A1" s="49" t="s">
        <v>20</v>
      </c>
    </row>
    <row r="8" spans="1:10" x14ac:dyDescent="0.25">
      <c r="A8" s="49" t="s">
        <v>42</v>
      </c>
    </row>
    <row r="9" spans="1:10" x14ac:dyDescent="0.25">
      <c r="A9" s="254"/>
      <c r="B9" s="253"/>
      <c r="C9" s="173"/>
      <c r="D9" s="173"/>
      <c r="E9" s="173"/>
      <c r="F9" s="173"/>
      <c r="G9" s="173"/>
      <c r="H9" s="173"/>
      <c r="I9" s="173"/>
      <c r="J9" s="173"/>
    </row>
    <row r="10" spans="1:10" x14ac:dyDescent="0.25">
      <c r="A10" s="200" t="s">
        <v>6</v>
      </c>
      <c r="B10" s="199" t="s">
        <v>7</v>
      </c>
      <c r="C10" s="301" t="s">
        <v>86</v>
      </c>
      <c r="D10" s="300"/>
      <c r="E10" s="301" t="s">
        <v>3</v>
      </c>
      <c r="F10" s="300"/>
      <c r="G10" s="301" t="s">
        <v>4</v>
      </c>
      <c r="H10" s="300"/>
      <c r="I10" s="301" t="s">
        <v>5</v>
      </c>
      <c r="J10" s="300"/>
    </row>
    <row r="11" spans="1:10" x14ac:dyDescent="0.25">
      <c r="A11" s="53"/>
      <c r="B11" s="54"/>
      <c r="C11" s="232" t="s">
        <v>1</v>
      </c>
      <c r="D11" s="132" t="s">
        <v>21</v>
      </c>
      <c r="E11" s="132" t="s">
        <v>1</v>
      </c>
      <c r="F11" s="132" t="s">
        <v>21</v>
      </c>
      <c r="G11" s="132" t="s">
        <v>1</v>
      </c>
      <c r="H11" s="132" t="s">
        <v>21</v>
      </c>
      <c r="I11" s="132" t="s">
        <v>1</v>
      </c>
      <c r="J11" s="132" t="s">
        <v>21</v>
      </c>
    </row>
    <row r="12" spans="1:10" x14ac:dyDescent="0.25">
      <c r="A12" s="58">
        <v>2120</v>
      </c>
      <c r="B12" s="59" t="s">
        <v>88</v>
      </c>
      <c r="C12" s="231"/>
      <c r="D12" s="230">
        <v>120000</v>
      </c>
      <c r="E12" s="229"/>
      <c r="F12" s="228"/>
      <c r="G12" s="59"/>
      <c r="H12" s="227"/>
      <c r="I12" s="59"/>
      <c r="J12" s="227"/>
    </row>
    <row r="13" spans="1:10" x14ac:dyDescent="0.25">
      <c r="A13" s="58">
        <v>2500</v>
      </c>
      <c r="B13" s="59" t="s">
        <v>77</v>
      </c>
      <c r="C13" s="231">
        <v>339500</v>
      </c>
      <c r="D13" s="230">
        <v>340000</v>
      </c>
      <c r="E13" s="229"/>
      <c r="F13" s="228"/>
      <c r="G13" s="59"/>
      <c r="H13" s="227"/>
      <c r="I13" s="59"/>
      <c r="J13" s="227"/>
    </row>
    <row r="14" spans="1:10" x14ac:dyDescent="0.25">
      <c r="A14" s="58">
        <v>2540</v>
      </c>
      <c r="B14" s="59" t="s">
        <v>81</v>
      </c>
      <c r="C14" s="68">
        <v>339500</v>
      </c>
      <c r="D14" s="230">
        <v>339500</v>
      </c>
      <c r="E14" s="229"/>
      <c r="F14" s="228"/>
      <c r="G14" s="59"/>
      <c r="H14" s="227"/>
      <c r="I14" s="59"/>
      <c r="J14" s="227"/>
    </row>
    <row r="15" spans="1:10" x14ac:dyDescent="0.25">
      <c r="A15" s="252">
        <v>8300</v>
      </c>
      <c r="B15" s="248" t="s">
        <v>77</v>
      </c>
      <c r="C15" s="235"/>
      <c r="D15" s="251"/>
      <c r="E15" s="250"/>
      <c r="F15" s="249"/>
      <c r="G15" s="248"/>
      <c r="H15" s="247"/>
      <c r="I15" s="248"/>
      <c r="J15" s="247"/>
    </row>
    <row r="16" spans="1:10" x14ac:dyDescent="0.25">
      <c r="A16" s="80">
        <v>8320</v>
      </c>
      <c r="B16" s="226" t="s">
        <v>87</v>
      </c>
      <c r="C16" s="86"/>
      <c r="D16" s="181"/>
      <c r="E16" s="155"/>
      <c r="F16" s="154"/>
      <c r="G16" s="86"/>
      <c r="H16" s="83"/>
      <c r="I16" s="86"/>
      <c r="J16" s="83"/>
    </row>
  </sheetData>
  <mergeCells count="4">
    <mergeCell ref="C10:D10"/>
    <mergeCell ref="E10:F10"/>
    <mergeCell ref="G10:H10"/>
    <mergeCell ref="I10:J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11.10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5"/>
  <sheetViews>
    <sheetView showZeros="0" workbookViewId="0"/>
  </sheetViews>
  <sheetFormatPr baseColWidth="10" defaultRowHeight="15.75" x14ac:dyDescent="0.25"/>
  <cols>
    <col min="1" max="1" width="6.42578125" style="49" bestFit="1" customWidth="1"/>
    <col min="2" max="2" width="23.42578125" style="49" bestFit="1" customWidth="1"/>
    <col min="3" max="16384" width="11.42578125" style="49"/>
  </cols>
  <sheetData>
    <row r="1" spans="1:10" x14ac:dyDescent="0.25">
      <c r="A1" s="51" t="s">
        <v>6</v>
      </c>
      <c r="B1" s="52" t="s">
        <v>7</v>
      </c>
      <c r="C1" s="298" t="s">
        <v>2</v>
      </c>
      <c r="D1" s="297"/>
      <c r="E1" s="297" t="s">
        <v>3</v>
      </c>
      <c r="F1" s="297"/>
      <c r="G1" s="297" t="s">
        <v>4</v>
      </c>
      <c r="H1" s="297"/>
      <c r="I1" s="297" t="s">
        <v>5</v>
      </c>
      <c r="J1" s="297"/>
    </row>
    <row r="2" spans="1:10" x14ac:dyDescent="0.25">
      <c r="A2" s="53"/>
      <c r="B2" s="54"/>
      <c r="C2" s="55" t="s">
        <v>1</v>
      </c>
      <c r="D2" s="56" t="s">
        <v>21</v>
      </c>
      <c r="E2" s="56" t="s">
        <v>1</v>
      </c>
      <c r="F2" s="56" t="s">
        <v>21</v>
      </c>
      <c r="G2" s="56" t="s">
        <v>1</v>
      </c>
      <c r="H2" s="56" t="s">
        <v>21</v>
      </c>
      <c r="I2" s="56" t="s">
        <v>1</v>
      </c>
      <c r="J2" s="57" t="s">
        <v>21</v>
      </c>
    </row>
    <row r="3" spans="1:10" x14ac:dyDescent="0.25">
      <c r="A3" s="58"/>
      <c r="B3" s="59" t="s">
        <v>8</v>
      </c>
      <c r="C3" s="60">
        <v>94980</v>
      </c>
      <c r="D3" s="61"/>
      <c r="E3" s="168"/>
      <c r="F3" s="167"/>
      <c r="G3" s="64"/>
      <c r="H3" s="65"/>
      <c r="I3" s="64"/>
      <c r="J3" s="65"/>
    </row>
    <row r="4" spans="1:10" x14ac:dyDescent="0.25">
      <c r="A4" s="66">
        <v>1230</v>
      </c>
      <c r="B4" s="67" t="s">
        <v>44</v>
      </c>
      <c r="C4" s="68">
        <v>150000</v>
      </c>
      <c r="D4" s="69"/>
      <c r="E4" s="161"/>
      <c r="F4" s="160"/>
      <c r="G4" s="68"/>
      <c r="H4" s="72"/>
      <c r="I4" s="68"/>
      <c r="J4" s="72"/>
    </row>
    <row r="5" spans="1:10" x14ac:dyDescent="0.25">
      <c r="A5" s="66">
        <v>1250</v>
      </c>
      <c r="B5" s="67" t="s">
        <v>45</v>
      </c>
      <c r="C5" s="68">
        <v>90000</v>
      </c>
      <c r="D5" s="69"/>
      <c r="E5" s="161"/>
      <c r="F5" s="160"/>
      <c r="G5" s="68"/>
      <c r="H5" s="72"/>
      <c r="I5" s="68"/>
      <c r="J5" s="72"/>
    </row>
    <row r="6" spans="1:10" x14ac:dyDescent="0.25">
      <c r="A6" s="66">
        <v>1460</v>
      </c>
      <c r="B6" s="67" t="s">
        <v>23</v>
      </c>
      <c r="C6" s="68">
        <v>62000</v>
      </c>
      <c r="D6" s="69"/>
      <c r="E6" s="161"/>
      <c r="F6" s="160"/>
      <c r="G6" s="68"/>
      <c r="H6" s="72"/>
      <c r="I6" s="68"/>
      <c r="J6" s="72"/>
    </row>
    <row r="7" spans="1:10" x14ac:dyDescent="0.25">
      <c r="A7" s="66">
        <v>1700</v>
      </c>
      <c r="B7" s="67" t="s">
        <v>46</v>
      </c>
      <c r="C7" s="68"/>
      <c r="D7" s="69"/>
      <c r="E7" s="161"/>
      <c r="F7" s="160"/>
      <c r="G7" s="68"/>
      <c r="H7" s="72"/>
      <c r="I7" s="68"/>
      <c r="J7" s="72"/>
    </row>
    <row r="8" spans="1:10" x14ac:dyDescent="0.25">
      <c r="A8" s="66">
        <v>2000</v>
      </c>
      <c r="B8" s="67" t="s">
        <v>73</v>
      </c>
      <c r="C8" s="68"/>
      <c r="D8" s="69">
        <v>100000</v>
      </c>
      <c r="E8" s="161"/>
      <c r="F8" s="160"/>
      <c r="G8" s="68"/>
      <c r="H8" s="72"/>
      <c r="I8" s="68"/>
      <c r="J8" s="72"/>
    </row>
    <row r="9" spans="1:10" x14ac:dyDescent="0.25">
      <c r="A9" s="66">
        <v>2050</v>
      </c>
      <c r="B9" s="242" t="s">
        <v>72</v>
      </c>
      <c r="C9" s="68"/>
      <c r="D9" s="69">
        <v>19400</v>
      </c>
      <c r="E9" s="161"/>
      <c r="F9" s="160"/>
      <c r="G9" s="68"/>
      <c r="H9" s="72"/>
      <c r="I9" s="68"/>
      <c r="J9" s="72"/>
    </row>
    <row r="10" spans="1:10" x14ac:dyDescent="0.25">
      <c r="A10" s="66"/>
      <c r="B10" s="242" t="s">
        <v>13</v>
      </c>
      <c r="C10" s="68"/>
      <c r="D10" s="69">
        <v>72300</v>
      </c>
      <c r="E10" s="161"/>
      <c r="F10" s="160"/>
      <c r="G10" s="68"/>
      <c r="H10" s="72"/>
      <c r="I10" s="68"/>
      <c r="J10" s="72"/>
    </row>
    <row r="11" spans="1:10" x14ac:dyDescent="0.25">
      <c r="A11" s="66">
        <v>2120</v>
      </c>
      <c r="B11" s="259" t="s">
        <v>88</v>
      </c>
      <c r="C11" s="67"/>
      <c r="D11" s="69">
        <v>16980</v>
      </c>
      <c r="E11" s="161"/>
      <c r="F11" s="160"/>
      <c r="G11" s="68"/>
      <c r="H11" s="72"/>
      <c r="I11" s="68"/>
      <c r="J11" s="72"/>
    </row>
    <row r="12" spans="1:10" x14ac:dyDescent="0.25">
      <c r="A12" s="66">
        <v>2500</v>
      </c>
      <c r="B12" s="242" t="s">
        <v>77</v>
      </c>
      <c r="C12" s="67"/>
      <c r="D12" s="69">
        <v>900</v>
      </c>
      <c r="E12" s="161"/>
      <c r="F12" s="160"/>
      <c r="G12" s="68"/>
      <c r="H12" s="72"/>
      <c r="I12" s="68"/>
      <c r="J12" s="72"/>
    </row>
    <row r="13" spans="1:10" x14ac:dyDescent="0.25">
      <c r="A13" s="66">
        <v>2770</v>
      </c>
      <c r="B13" s="73" t="s">
        <v>54</v>
      </c>
      <c r="C13" s="67"/>
      <c r="D13" s="69">
        <v>6770</v>
      </c>
      <c r="E13" s="161"/>
      <c r="F13" s="160"/>
      <c r="G13" s="68"/>
      <c r="H13" s="72"/>
      <c r="I13" s="68"/>
      <c r="J13" s="72"/>
    </row>
    <row r="14" spans="1:10" x14ac:dyDescent="0.25">
      <c r="A14" s="66">
        <v>2780</v>
      </c>
      <c r="B14" s="73" t="s">
        <v>55</v>
      </c>
      <c r="C14" s="67"/>
      <c r="D14" s="69">
        <v>4110</v>
      </c>
      <c r="E14" s="161"/>
      <c r="F14" s="160"/>
      <c r="G14" s="68"/>
      <c r="H14" s="72"/>
      <c r="I14" s="68"/>
      <c r="J14" s="72"/>
    </row>
    <row r="15" spans="1:10" x14ac:dyDescent="0.25">
      <c r="A15" s="66">
        <v>2800</v>
      </c>
      <c r="B15" s="73" t="s">
        <v>71</v>
      </c>
      <c r="C15" s="67"/>
      <c r="D15" s="69"/>
      <c r="E15" s="161"/>
      <c r="F15" s="160"/>
      <c r="G15" s="68"/>
      <c r="H15" s="72"/>
      <c r="I15" s="68"/>
      <c r="J15" s="72"/>
    </row>
    <row r="16" spans="1:10" x14ac:dyDescent="0.25">
      <c r="A16" s="66">
        <v>2940</v>
      </c>
      <c r="B16" s="73" t="s">
        <v>92</v>
      </c>
      <c r="C16" s="67"/>
      <c r="D16" s="69">
        <v>29170</v>
      </c>
      <c r="E16" s="161"/>
      <c r="F16" s="160"/>
      <c r="G16" s="68"/>
      <c r="H16" s="72"/>
      <c r="I16" s="68"/>
      <c r="J16" s="72"/>
    </row>
    <row r="17" spans="1:14" x14ac:dyDescent="0.25">
      <c r="A17" s="74">
        <v>3000</v>
      </c>
      <c r="B17" s="75" t="s">
        <v>91</v>
      </c>
      <c r="C17" s="76"/>
      <c r="D17" s="69">
        <v>1149315</v>
      </c>
      <c r="E17" s="161"/>
      <c r="F17" s="160"/>
      <c r="G17" s="68"/>
      <c r="H17" s="72"/>
      <c r="I17" s="68"/>
      <c r="J17" s="72"/>
    </row>
    <row r="18" spans="1:14" x14ac:dyDescent="0.25">
      <c r="A18" s="74">
        <v>4300</v>
      </c>
      <c r="B18" s="77" t="s">
        <v>32</v>
      </c>
      <c r="C18" s="76">
        <v>498400</v>
      </c>
      <c r="D18" s="69"/>
      <c r="E18" s="161"/>
      <c r="F18" s="160"/>
      <c r="G18" s="68"/>
      <c r="H18" s="72"/>
      <c r="I18" s="68"/>
      <c r="J18" s="72"/>
    </row>
    <row r="19" spans="1:14" x14ac:dyDescent="0.25">
      <c r="A19" s="74">
        <v>5000</v>
      </c>
      <c r="B19" s="75" t="s">
        <v>57</v>
      </c>
      <c r="C19" s="76">
        <v>286000</v>
      </c>
      <c r="D19" s="69"/>
      <c r="E19" s="161"/>
      <c r="F19" s="160"/>
      <c r="G19" s="68"/>
      <c r="H19" s="72"/>
      <c r="I19" s="68"/>
      <c r="J19" s="72"/>
    </row>
    <row r="20" spans="1:14" x14ac:dyDescent="0.25">
      <c r="A20" s="74">
        <v>5100</v>
      </c>
      <c r="B20" s="77" t="s">
        <v>58</v>
      </c>
      <c r="C20" s="76">
        <v>29170</v>
      </c>
      <c r="D20" s="69"/>
      <c r="E20" s="161"/>
      <c r="F20" s="160"/>
      <c r="G20" s="68"/>
      <c r="H20" s="72"/>
      <c r="I20" s="68"/>
      <c r="J20" s="72"/>
    </row>
    <row r="21" spans="1:14" x14ac:dyDescent="0.25">
      <c r="A21" s="74">
        <v>5400</v>
      </c>
      <c r="B21" s="77" t="s">
        <v>59</v>
      </c>
      <c r="C21" s="76">
        <v>45255</v>
      </c>
      <c r="D21" s="69"/>
      <c r="E21" s="161"/>
      <c r="F21" s="160"/>
      <c r="G21" s="68"/>
      <c r="H21" s="72"/>
      <c r="I21" s="68"/>
      <c r="J21" s="72"/>
      <c r="L21" s="148"/>
    </row>
    <row r="22" spans="1:14" x14ac:dyDescent="0.25">
      <c r="A22" s="74">
        <v>5420</v>
      </c>
      <c r="B22" s="77" t="s">
        <v>90</v>
      </c>
      <c r="C22" s="76">
        <v>5800</v>
      </c>
      <c r="D22" s="69"/>
      <c r="E22" s="161"/>
      <c r="F22" s="160"/>
      <c r="G22" s="68"/>
      <c r="H22" s="72"/>
      <c r="I22" s="68"/>
      <c r="J22" s="72"/>
    </row>
    <row r="23" spans="1:14" x14ac:dyDescent="0.25">
      <c r="A23" s="74">
        <v>6010</v>
      </c>
      <c r="B23" s="77" t="s">
        <v>33</v>
      </c>
      <c r="C23" s="76"/>
      <c r="D23" s="69"/>
      <c r="E23" s="161"/>
      <c r="F23" s="69"/>
      <c r="G23" s="68"/>
      <c r="H23" s="72"/>
      <c r="I23" s="68"/>
      <c r="J23" s="72"/>
    </row>
    <row r="24" spans="1:14" x14ac:dyDescent="0.25">
      <c r="A24" s="74">
        <v>7790</v>
      </c>
      <c r="B24" s="77" t="s">
        <v>40</v>
      </c>
      <c r="C24" s="76">
        <v>133340</v>
      </c>
      <c r="D24" s="69"/>
      <c r="E24" s="183"/>
      <c r="F24" s="69"/>
      <c r="G24" s="68"/>
      <c r="H24" s="72"/>
      <c r="I24" s="68"/>
      <c r="J24" s="72"/>
    </row>
    <row r="25" spans="1:14" x14ac:dyDescent="0.25">
      <c r="A25" s="74">
        <v>8150</v>
      </c>
      <c r="B25" s="77" t="s">
        <v>41</v>
      </c>
      <c r="C25" s="76">
        <v>4000</v>
      </c>
      <c r="D25" s="69"/>
      <c r="E25" s="183"/>
      <c r="F25" s="69"/>
      <c r="G25" s="68"/>
      <c r="H25" s="72"/>
      <c r="I25" s="68"/>
      <c r="J25" s="72"/>
    </row>
    <row r="26" spans="1:14" x14ac:dyDescent="0.25">
      <c r="A26" s="74">
        <v>8300</v>
      </c>
      <c r="B26" s="77" t="s">
        <v>77</v>
      </c>
      <c r="C26" s="76"/>
      <c r="D26" s="69"/>
      <c r="E26" s="183"/>
      <c r="F26" s="69"/>
      <c r="G26" s="68"/>
      <c r="H26" s="72"/>
      <c r="I26" s="68"/>
      <c r="J26" s="72"/>
    </row>
    <row r="27" spans="1:14" x14ac:dyDescent="0.25">
      <c r="A27" s="241">
        <v>8320</v>
      </c>
      <c r="B27" s="240" t="s">
        <v>89</v>
      </c>
      <c r="C27" s="239"/>
      <c r="D27" s="238"/>
      <c r="E27" s="258"/>
      <c r="F27" s="238"/>
      <c r="G27" s="235"/>
      <c r="H27" s="234"/>
      <c r="I27" s="235"/>
      <c r="J27" s="234"/>
    </row>
    <row r="28" spans="1:14" x14ac:dyDescent="0.25">
      <c r="A28" s="80">
        <v>8800</v>
      </c>
      <c r="B28" s="81" t="s">
        <v>0</v>
      </c>
      <c r="C28" s="82"/>
      <c r="D28" s="83"/>
      <c r="E28" s="257"/>
      <c r="F28" s="181"/>
      <c r="G28" s="86"/>
      <c r="H28" s="83"/>
      <c r="I28" s="86"/>
      <c r="J28" s="83"/>
    </row>
    <row r="29" spans="1:14" s="90" customFormat="1" ht="20.25" x14ac:dyDescent="0.3">
      <c r="A29" s="256"/>
      <c r="B29" s="255"/>
      <c r="C29" s="88">
        <f t="shared" ref="C29:J29" si="0">SUM(C3:C28)</f>
        <v>1398945</v>
      </c>
      <c r="D29" s="89">
        <f t="shared" si="0"/>
        <v>1398945</v>
      </c>
      <c r="E29" s="88">
        <f t="shared" si="0"/>
        <v>0</v>
      </c>
      <c r="F29" s="89">
        <f t="shared" si="0"/>
        <v>0</v>
      </c>
      <c r="G29" s="88">
        <f t="shared" si="0"/>
        <v>0</v>
      </c>
      <c r="H29" s="89">
        <f t="shared" si="0"/>
        <v>0</v>
      </c>
      <c r="I29" s="88">
        <f t="shared" si="0"/>
        <v>0</v>
      </c>
      <c r="J29" s="89">
        <f t="shared" si="0"/>
        <v>0</v>
      </c>
    </row>
    <row r="31" spans="1:14" x14ac:dyDescent="0.25">
      <c r="B31" s="91" t="s">
        <v>70</v>
      </c>
    </row>
    <row r="32" spans="1:14" s="90" customFormat="1" ht="20.25" x14ac:dyDescent="0.3">
      <c r="A32" s="49"/>
      <c r="B32" s="49"/>
      <c r="C32" s="148"/>
      <c r="D32" s="149"/>
      <c r="E32" s="49"/>
      <c r="F32" s="49"/>
      <c r="G32" s="148"/>
      <c r="H32" s="49"/>
      <c r="I32" s="49"/>
      <c r="J32" s="49"/>
      <c r="K32" s="49"/>
      <c r="L32" s="49"/>
      <c r="M32" s="49"/>
      <c r="N32" s="49"/>
    </row>
    <row r="33" spans="1:10" x14ac:dyDescent="0.25">
      <c r="B33" s="174"/>
      <c r="C33" s="174"/>
      <c r="D33" s="148"/>
    </row>
    <row r="34" spans="1:10" s="90" customFormat="1" ht="20.25" x14ac:dyDescent="0.3">
      <c r="A34" s="49"/>
      <c r="B34" s="174"/>
      <c r="C34" s="174"/>
      <c r="D34" s="140">
        <f>SUM(D32:D33)</f>
        <v>0</v>
      </c>
      <c r="E34" s="49"/>
      <c r="F34" s="49"/>
      <c r="G34" s="148"/>
      <c r="H34" s="49"/>
      <c r="I34" s="49"/>
      <c r="J34" s="49"/>
    </row>
    <row r="35" spans="1:10" x14ac:dyDescent="0.25">
      <c r="G35" s="148"/>
    </row>
  </sheetData>
  <mergeCells count="4">
    <mergeCell ref="C1:D1"/>
    <mergeCell ref="E1:F1"/>
    <mergeCell ref="G1:H1"/>
    <mergeCell ref="I1:J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11.11</oddHeader>
    <oddFooter>&amp;CSide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9"/>
  <sheetViews>
    <sheetView showGridLines="0" showZeros="0" workbookViewId="0"/>
  </sheetViews>
  <sheetFormatPr baseColWidth="10" defaultRowHeight="12.75" x14ac:dyDescent="0.2"/>
  <cols>
    <col min="1" max="1" width="6.42578125" style="147" bestFit="1" customWidth="1"/>
    <col min="2" max="2" width="24.140625" style="147" bestFit="1" customWidth="1"/>
    <col min="3" max="10" width="11.7109375" style="147" customWidth="1"/>
    <col min="11" max="16384" width="11.42578125" style="147"/>
  </cols>
  <sheetData>
    <row r="1" spans="1:13" ht="15.75" x14ac:dyDescent="0.25">
      <c r="A1" s="283" t="s">
        <v>20</v>
      </c>
      <c r="B1" s="282"/>
      <c r="C1" s="298" t="s">
        <v>2</v>
      </c>
      <c r="D1" s="297"/>
      <c r="E1" s="297" t="s">
        <v>3</v>
      </c>
      <c r="F1" s="297"/>
      <c r="G1" s="297" t="s">
        <v>4</v>
      </c>
      <c r="H1" s="297"/>
      <c r="I1" s="297" t="s">
        <v>5</v>
      </c>
      <c r="J1" s="297"/>
    </row>
    <row r="2" spans="1:13" ht="15.75" x14ac:dyDescent="0.25">
      <c r="A2" s="281" t="s">
        <v>6</v>
      </c>
      <c r="B2" s="280" t="s">
        <v>7</v>
      </c>
      <c r="C2" s="55" t="s">
        <v>1</v>
      </c>
      <c r="D2" s="56" t="s">
        <v>21</v>
      </c>
      <c r="E2" s="56" t="s">
        <v>1</v>
      </c>
      <c r="F2" s="56" t="s">
        <v>21</v>
      </c>
      <c r="G2" s="56" t="s">
        <v>1</v>
      </c>
      <c r="H2" s="56" t="s">
        <v>21</v>
      </c>
      <c r="I2" s="56" t="s">
        <v>1</v>
      </c>
      <c r="J2" s="57" t="s">
        <v>21</v>
      </c>
    </row>
    <row r="3" spans="1:13" s="98" customFormat="1" ht="15" x14ac:dyDescent="0.25">
      <c r="A3" s="279">
        <v>1230</v>
      </c>
      <c r="B3" s="278" t="s">
        <v>22</v>
      </c>
      <c r="C3" s="277">
        <v>112000</v>
      </c>
      <c r="D3" s="276"/>
      <c r="E3" s="94"/>
      <c r="F3" s="95"/>
      <c r="G3" s="96"/>
      <c r="H3" s="97"/>
      <c r="I3" s="96"/>
      <c r="J3" s="97"/>
    </row>
    <row r="4" spans="1:13" s="98" customFormat="1" ht="15" x14ac:dyDescent="0.25">
      <c r="A4" s="99">
        <v>1250</v>
      </c>
      <c r="B4" s="100" t="s">
        <v>45</v>
      </c>
      <c r="C4" s="275">
        <v>91000</v>
      </c>
      <c r="D4" s="271"/>
      <c r="E4" s="101"/>
      <c r="F4" s="102"/>
      <c r="G4" s="103"/>
      <c r="H4" s="104"/>
      <c r="I4" s="103"/>
      <c r="J4" s="104"/>
    </row>
    <row r="5" spans="1:13" s="98" customFormat="1" ht="15" x14ac:dyDescent="0.25">
      <c r="A5" s="99">
        <v>1460</v>
      </c>
      <c r="B5" s="100" t="s">
        <v>23</v>
      </c>
      <c r="C5" s="275">
        <v>940000</v>
      </c>
      <c r="D5" s="271"/>
      <c r="E5" s="101"/>
      <c r="F5" s="102"/>
      <c r="G5" s="103"/>
      <c r="H5" s="104"/>
      <c r="I5" s="103"/>
      <c r="J5" s="104"/>
    </row>
    <row r="6" spans="1:13" s="98" customFormat="1" ht="15" x14ac:dyDescent="0.25">
      <c r="A6" s="99">
        <v>1700</v>
      </c>
      <c r="B6" s="100" t="s">
        <v>46</v>
      </c>
      <c r="C6" s="275"/>
      <c r="D6" s="271"/>
      <c r="E6" s="101"/>
      <c r="F6" s="102"/>
      <c r="G6" s="103"/>
      <c r="H6" s="104"/>
      <c r="I6" s="103"/>
      <c r="J6" s="104"/>
    </row>
    <row r="7" spans="1:13" s="98" customFormat="1" ht="15" x14ac:dyDescent="0.25">
      <c r="A7" s="99">
        <v>1900</v>
      </c>
      <c r="B7" s="100" t="s">
        <v>24</v>
      </c>
      <c r="C7" s="275">
        <v>9900</v>
      </c>
      <c r="D7" s="271"/>
      <c r="E7" s="101"/>
      <c r="F7" s="102"/>
      <c r="G7" s="103"/>
      <c r="H7" s="104"/>
      <c r="I7" s="103"/>
      <c r="J7" s="104"/>
    </row>
    <row r="8" spans="1:13" s="98" customFormat="1" ht="15" x14ac:dyDescent="0.25">
      <c r="A8" s="99">
        <v>1950</v>
      </c>
      <c r="B8" s="106" t="s">
        <v>47</v>
      </c>
      <c r="C8" s="275">
        <v>69430</v>
      </c>
      <c r="D8" s="271"/>
      <c r="E8" s="101"/>
      <c r="F8" s="102"/>
      <c r="G8" s="103"/>
      <c r="H8" s="104"/>
      <c r="I8" s="103"/>
      <c r="J8" s="104"/>
    </row>
    <row r="9" spans="1:13" s="98" customFormat="1" ht="15" x14ac:dyDescent="0.25">
      <c r="A9" s="99">
        <v>2000</v>
      </c>
      <c r="B9" s="100" t="s">
        <v>73</v>
      </c>
      <c r="C9" s="275"/>
      <c r="D9" s="271">
        <v>150000</v>
      </c>
      <c r="E9" s="101"/>
      <c r="F9" s="102"/>
      <c r="G9" s="103"/>
      <c r="H9" s="104"/>
      <c r="I9" s="103"/>
      <c r="J9" s="104"/>
    </row>
    <row r="10" spans="1:13" s="98" customFormat="1" ht="15" x14ac:dyDescent="0.25">
      <c r="A10" s="99">
        <v>2050</v>
      </c>
      <c r="B10" s="106" t="s">
        <v>72</v>
      </c>
      <c r="C10" s="275"/>
      <c r="D10" s="271">
        <v>94500</v>
      </c>
      <c r="E10" s="101"/>
      <c r="F10" s="102"/>
      <c r="G10" s="103"/>
      <c r="H10" s="104"/>
      <c r="I10" s="103"/>
      <c r="J10" s="104"/>
    </row>
    <row r="11" spans="1:13" s="98" customFormat="1" ht="15" x14ac:dyDescent="0.25">
      <c r="A11" s="99">
        <v>2120</v>
      </c>
      <c r="B11" s="106" t="s">
        <v>88</v>
      </c>
      <c r="C11" s="275"/>
      <c r="D11" s="271">
        <v>10000</v>
      </c>
      <c r="E11" s="101"/>
      <c r="F11" s="102"/>
      <c r="G11" s="103"/>
      <c r="H11" s="104"/>
      <c r="I11" s="103"/>
      <c r="J11" s="104"/>
    </row>
    <row r="12" spans="1:13" s="98" customFormat="1" ht="15" x14ac:dyDescent="0.25">
      <c r="A12" s="99">
        <v>2380</v>
      </c>
      <c r="B12" s="106" t="s">
        <v>52</v>
      </c>
      <c r="C12" s="275"/>
      <c r="D12" s="271">
        <v>20800</v>
      </c>
      <c r="E12" s="101"/>
      <c r="F12" s="102"/>
      <c r="G12" s="103"/>
      <c r="H12" s="104"/>
      <c r="I12" s="103"/>
      <c r="J12" s="104"/>
    </row>
    <row r="13" spans="1:13" s="98" customFormat="1" ht="15" x14ac:dyDescent="0.25">
      <c r="A13" s="99">
        <v>2400</v>
      </c>
      <c r="B13" s="106" t="s">
        <v>110</v>
      </c>
      <c r="C13" s="100"/>
      <c r="D13" s="271">
        <v>175400</v>
      </c>
      <c r="E13" s="101"/>
      <c r="F13" s="102"/>
      <c r="G13" s="103"/>
      <c r="H13" s="104"/>
      <c r="I13" s="103"/>
      <c r="J13" s="104"/>
    </row>
    <row r="14" spans="1:13" s="98" customFormat="1" ht="15" x14ac:dyDescent="0.25">
      <c r="A14" s="99">
        <v>2500</v>
      </c>
      <c r="B14" s="106" t="s">
        <v>77</v>
      </c>
      <c r="C14" s="100">
        <v>595</v>
      </c>
      <c r="D14" s="271"/>
      <c r="E14" s="101"/>
      <c r="F14" s="102"/>
      <c r="G14" s="103"/>
      <c r="H14" s="104"/>
      <c r="I14" s="103"/>
      <c r="J14" s="104"/>
    </row>
    <row r="15" spans="1:13" s="98" customFormat="1" ht="15" x14ac:dyDescent="0.25">
      <c r="A15" s="99">
        <v>2540</v>
      </c>
      <c r="B15" s="106" t="s">
        <v>81</v>
      </c>
      <c r="C15" s="100"/>
      <c r="D15" s="271"/>
      <c r="E15" s="101"/>
      <c r="F15" s="102"/>
      <c r="G15" s="103"/>
      <c r="H15" s="104"/>
      <c r="I15" s="103"/>
      <c r="J15" s="104"/>
    </row>
    <row r="16" spans="1:13" s="98" customFormat="1" ht="15" x14ac:dyDescent="0.25">
      <c r="A16" s="99">
        <v>2600</v>
      </c>
      <c r="B16" s="106" t="s">
        <v>53</v>
      </c>
      <c r="C16" s="100"/>
      <c r="D16" s="271">
        <v>69430</v>
      </c>
      <c r="E16" s="101"/>
      <c r="F16" s="102"/>
      <c r="G16" s="103"/>
      <c r="H16" s="104"/>
      <c r="I16" s="103"/>
      <c r="J16" s="104"/>
      <c r="M16" s="273"/>
    </row>
    <row r="17" spans="1:13" s="98" customFormat="1" ht="15" x14ac:dyDescent="0.25">
      <c r="A17" s="99">
        <v>2740</v>
      </c>
      <c r="B17" s="106" t="s">
        <v>109</v>
      </c>
      <c r="C17" s="100"/>
      <c r="D17" s="271">
        <v>113600</v>
      </c>
      <c r="E17" s="101"/>
      <c r="F17" s="102"/>
      <c r="G17" s="103"/>
      <c r="H17" s="104"/>
      <c r="I17" s="103"/>
      <c r="J17" s="104"/>
    </row>
    <row r="18" spans="1:13" s="98" customFormat="1" ht="15" x14ac:dyDescent="0.25">
      <c r="A18" s="99">
        <v>2770</v>
      </c>
      <c r="B18" s="274" t="s">
        <v>108</v>
      </c>
      <c r="C18" s="100"/>
      <c r="D18" s="271">
        <v>40790</v>
      </c>
      <c r="E18" s="101"/>
      <c r="F18" s="102"/>
      <c r="G18" s="103"/>
      <c r="H18" s="104"/>
      <c r="I18" s="103"/>
      <c r="J18" s="104"/>
    </row>
    <row r="19" spans="1:13" s="98" customFormat="1" ht="15" x14ac:dyDescent="0.25">
      <c r="A19" s="99">
        <v>2780</v>
      </c>
      <c r="B19" s="274" t="s">
        <v>107</v>
      </c>
      <c r="C19" s="100"/>
      <c r="D19" s="271">
        <v>22405</v>
      </c>
      <c r="E19" s="101"/>
      <c r="F19" s="102"/>
      <c r="G19" s="103"/>
      <c r="H19" s="104"/>
      <c r="I19" s="103"/>
      <c r="J19" s="104"/>
      <c r="M19" s="273"/>
    </row>
    <row r="20" spans="1:13" s="98" customFormat="1" ht="15" x14ac:dyDescent="0.25">
      <c r="A20" s="99">
        <v>2800</v>
      </c>
      <c r="B20" s="107" t="s">
        <v>71</v>
      </c>
      <c r="C20" s="100"/>
      <c r="D20" s="271"/>
      <c r="E20" s="101"/>
      <c r="F20" s="102"/>
      <c r="G20" s="103"/>
      <c r="H20" s="104"/>
      <c r="I20" s="103"/>
      <c r="J20" s="104"/>
    </row>
    <row r="21" spans="1:13" s="98" customFormat="1" ht="15" x14ac:dyDescent="0.25">
      <c r="A21" s="99">
        <v>2940</v>
      </c>
      <c r="B21" s="107" t="s">
        <v>92</v>
      </c>
      <c r="C21" s="100"/>
      <c r="D21" s="271">
        <v>158900</v>
      </c>
      <c r="E21" s="101"/>
      <c r="F21" s="102"/>
      <c r="G21" s="103"/>
      <c r="H21" s="104"/>
      <c r="I21" s="103"/>
      <c r="J21" s="104"/>
    </row>
    <row r="22" spans="1:13" s="98" customFormat="1" ht="15" x14ac:dyDescent="0.25">
      <c r="A22" s="108">
        <v>3000</v>
      </c>
      <c r="B22" s="109" t="s">
        <v>91</v>
      </c>
      <c r="C22" s="272"/>
      <c r="D22" s="271">
        <v>6848000</v>
      </c>
      <c r="E22" s="101"/>
      <c r="F22" s="112"/>
      <c r="G22" s="103"/>
      <c r="H22" s="104"/>
      <c r="I22" s="103"/>
      <c r="J22" s="104"/>
    </row>
    <row r="23" spans="1:13" s="98" customFormat="1" ht="15" x14ac:dyDescent="0.25">
      <c r="A23" s="108">
        <v>4300</v>
      </c>
      <c r="B23" s="111" t="s">
        <v>32</v>
      </c>
      <c r="C23" s="272">
        <v>3660900</v>
      </c>
      <c r="D23" s="271"/>
      <c r="E23" s="113"/>
      <c r="F23" s="112"/>
      <c r="G23" s="103"/>
      <c r="H23" s="104"/>
      <c r="I23" s="103"/>
      <c r="J23" s="104"/>
    </row>
    <row r="24" spans="1:13" s="98" customFormat="1" ht="15" x14ac:dyDescent="0.25">
      <c r="A24" s="108">
        <v>5000</v>
      </c>
      <c r="B24" s="109" t="s">
        <v>57</v>
      </c>
      <c r="C24" s="272">
        <v>1591100</v>
      </c>
      <c r="D24" s="271"/>
      <c r="E24" s="113"/>
      <c r="F24" s="112"/>
      <c r="G24" s="103"/>
      <c r="H24" s="104"/>
      <c r="I24" s="103"/>
      <c r="J24" s="104"/>
      <c r="M24" s="273"/>
    </row>
    <row r="25" spans="1:13" s="98" customFormat="1" ht="15" x14ac:dyDescent="0.25">
      <c r="A25" s="108">
        <v>5100</v>
      </c>
      <c r="B25" s="111" t="s">
        <v>58</v>
      </c>
      <c r="C25" s="272">
        <v>162290</v>
      </c>
      <c r="D25" s="271"/>
      <c r="E25" s="113"/>
      <c r="F25" s="112"/>
      <c r="G25" s="103"/>
      <c r="H25" s="104"/>
      <c r="I25" s="103"/>
      <c r="J25" s="104"/>
    </row>
    <row r="26" spans="1:13" s="98" customFormat="1" ht="15" x14ac:dyDescent="0.25">
      <c r="A26" s="108">
        <v>5400</v>
      </c>
      <c r="B26" s="111" t="s">
        <v>59</v>
      </c>
      <c r="C26" s="272">
        <v>252160</v>
      </c>
      <c r="D26" s="271"/>
      <c r="E26" s="113"/>
      <c r="F26" s="112"/>
      <c r="G26" s="103"/>
      <c r="H26" s="104"/>
      <c r="I26" s="103"/>
      <c r="J26" s="104"/>
    </row>
    <row r="27" spans="1:13" s="98" customFormat="1" ht="15" x14ac:dyDescent="0.25">
      <c r="A27" s="108">
        <v>5420</v>
      </c>
      <c r="B27" s="111" t="s">
        <v>90</v>
      </c>
      <c r="C27" s="272">
        <v>35000</v>
      </c>
      <c r="D27" s="271"/>
      <c r="E27" s="113"/>
      <c r="F27" s="112"/>
      <c r="G27" s="103"/>
      <c r="H27" s="104"/>
      <c r="I27" s="103"/>
      <c r="J27" s="104"/>
    </row>
    <row r="28" spans="1:13" s="98" customFormat="1" ht="15" x14ac:dyDescent="0.25">
      <c r="A28" s="108">
        <v>6010</v>
      </c>
      <c r="B28" s="111" t="s">
        <v>33</v>
      </c>
      <c r="C28" s="272"/>
      <c r="D28" s="271"/>
      <c r="E28" s="113"/>
      <c r="F28" s="112"/>
      <c r="G28" s="103"/>
      <c r="H28" s="104"/>
      <c r="I28" s="103"/>
      <c r="J28" s="104"/>
    </row>
    <row r="29" spans="1:13" s="98" customFormat="1" ht="15" x14ac:dyDescent="0.25">
      <c r="A29" s="108">
        <v>7090</v>
      </c>
      <c r="B29" s="111" t="s">
        <v>106</v>
      </c>
      <c r="C29" s="272">
        <v>72600</v>
      </c>
      <c r="D29" s="271"/>
      <c r="E29" s="113"/>
      <c r="F29" s="112"/>
      <c r="G29" s="103"/>
      <c r="H29" s="104"/>
      <c r="I29" s="103"/>
      <c r="J29" s="104"/>
    </row>
    <row r="30" spans="1:13" s="98" customFormat="1" ht="15" x14ac:dyDescent="0.25">
      <c r="A30" s="108">
        <v>7790</v>
      </c>
      <c r="B30" s="111" t="s">
        <v>40</v>
      </c>
      <c r="C30" s="272">
        <v>695650</v>
      </c>
      <c r="D30" s="271"/>
      <c r="E30" s="101"/>
      <c r="F30" s="112"/>
      <c r="G30" s="103"/>
      <c r="H30" s="104"/>
      <c r="I30" s="103"/>
      <c r="J30" s="104"/>
    </row>
    <row r="31" spans="1:13" s="98" customFormat="1" ht="15" x14ac:dyDescent="0.25">
      <c r="A31" s="108">
        <v>8150</v>
      </c>
      <c r="B31" s="111" t="s">
        <v>41</v>
      </c>
      <c r="C31" s="272">
        <v>11200</v>
      </c>
      <c r="D31" s="271"/>
      <c r="E31" s="101"/>
      <c r="F31" s="112"/>
      <c r="G31" s="103"/>
      <c r="H31" s="104"/>
      <c r="I31" s="103"/>
      <c r="J31" s="104"/>
    </row>
    <row r="32" spans="1:13" s="98" customFormat="1" ht="15" x14ac:dyDescent="0.25">
      <c r="A32" s="108">
        <v>8300</v>
      </c>
      <c r="B32" s="111" t="s">
        <v>105</v>
      </c>
      <c r="C32" s="272"/>
      <c r="D32" s="271"/>
      <c r="E32" s="101"/>
      <c r="F32" s="112"/>
      <c r="G32" s="103"/>
      <c r="H32" s="104"/>
      <c r="I32" s="103"/>
      <c r="J32" s="104"/>
    </row>
    <row r="33" spans="1:10" s="98" customFormat="1" ht="15" x14ac:dyDescent="0.25">
      <c r="A33" s="108">
        <v>8320</v>
      </c>
      <c r="B33" s="111" t="s">
        <v>87</v>
      </c>
      <c r="C33" s="272"/>
      <c r="D33" s="271"/>
      <c r="E33" s="101"/>
      <c r="F33" s="112"/>
      <c r="G33" s="103"/>
      <c r="H33" s="104"/>
      <c r="I33" s="103"/>
      <c r="J33" s="104"/>
    </row>
    <row r="34" spans="1:10" s="98" customFormat="1" ht="15" x14ac:dyDescent="0.25">
      <c r="A34" s="270">
        <v>8800</v>
      </c>
      <c r="B34" s="269" t="s">
        <v>0</v>
      </c>
      <c r="C34" s="268"/>
      <c r="D34" s="267"/>
      <c r="E34" s="118"/>
      <c r="F34" s="119"/>
      <c r="G34" s="120"/>
      <c r="H34" s="121"/>
      <c r="I34" s="120"/>
      <c r="J34" s="121"/>
    </row>
    <row r="35" spans="1:10" s="90" customFormat="1" ht="20.25" x14ac:dyDescent="0.3">
      <c r="A35" s="122"/>
      <c r="B35" s="123"/>
      <c r="C35" s="124">
        <f t="shared" ref="C35:J35" si="0">SUM(C3:C34)</f>
        <v>7703825</v>
      </c>
      <c r="D35" s="125">
        <f t="shared" si="0"/>
        <v>7703825</v>
      </c>
      <c r="E35" s="124">
        <f t="shared" si="0"/>
        <v>0</v>
      </c>
      <c r="F35" s="125">
        <f t="shared" si="0"/>
        <v>0</v>
      </c>
      <c r="G35" s="124">
        <f t="shared" si="0"/>
        <v>0</v>
      </c>
      <c r="H35" s="125">
        <f t="shared" si="0"/>
        <v>0</v>
      </c>
      <c r="I35" s="124">
        <f t="shared" si="0"/>
        <v>0</v>
      </c>
      <c r="J35" s="125">
        <f t="shared" si="0"/>
        <v>0</v>
      </c>
    </row>
    <row r="36" spans="1:10" s="263" customFormat="1" ht="15.75" x14ac:dyDescent="0.25">
      <c r="A36" s="266"/>
      <c r="B36" s="265"/>
      <c r="C36" s="264"/>
      <c r="D36" s="264"/>
      <c r="E36" s="264"/>
      <c r="F36" s="264"/>
      <c r="G36" s="264"/>
      <c r="H36" s="264"/>
      <c r="I36" s="264"/>
      <c r="J36" s="264"/>
    </row>
    <row r="37" spans="1:10" s="263" customFormat="1" ht="15.75" x14ac:dyDescent="0.25">
      <c r="A37" s="266"/>
      <c r="B37" s="265"/>
      <c r="C37" s="264"/>
      <c r="D37" s="264"/>
      <c r="E37" s="264"/>
      <c r="F37" s="264"/>
      <c r="G37" s="264"/>
      <c r="H37" s="264"/>
      <c r="I37" s="264"/>
      <c r="J37" s="264"/>
    </row>
    <row r="38" spans="1:10" s="49" customFormat="1" ht="15.75" x14ac:dyDescent="0.25">
      <c r="A38" s="49" t="s">
        <v>42</v>
      </c>
    </row>
    <row r="39" spans="1:10" s="49" customFormat="1" ht="15.75" x14ac:dyDescent="0.25">
      <c r="A39" s="201">
        <v>1</v>
      </c>
      <c r="B39" s="49" t="s">
        <v>104</v>
      </c>
    </row>
    <row r="40" spans="1:10" s="49" customFormat="1" ht="15.75" x14ac:dyDescent="0.25">
      <c r="F40" s="148">
        <f>C35-D35</f>
        <v>0</v>
      </c>
      <c r="H40" s="148"/>
    </row>
    <row r="41" spans="1:10" s="49" customFormat="1" ht="15.75" x14ac:dyDescent="0.25">
      <c r="B41" s="49" t="s">
        <v>103</v>
      </c>
      <c r="C41" s="148">
        <f>H22</f>
        <v>0</v>
      </c>
    </row>
    <row r="42" spans="1:10" s="49" customFormat="1" ht="15.75" x14ac:dyDescent="0.25">
      <c r="A42" s="262" t="s">
        <v>102</v>
      </c>
      <c r="B42" s="49" t="s">
        <v>99</v>
      </c>
      <c r="C42" s="148">
        <f>G23</f>
        <v>0</v>
      </c>
    </row>
    <row r="43" spans="1:10" s="90" customFormat="1" ht="20.25" x14ac:dyDescent="0.3">
      <c r="A43" s="260" t="s">
        <v>94</v>
      </c>
      <c r="B43" s="49" t="s">
        <v>101</v>
      </c>
      <c r="C43" s="140">
        <f>C41-C42</f>
        <v>0</v>
      </c>
      <c r="D43" s="49"/>
      <c r="E43" s="49"/>
      <c r="F43" s="49"/>
      <c r="G43" s="49"/>
      <c r="H43" s="49"/>
      <c r="I43" s="49"/>
      <c r="J43" s="49"/>
    </row>
    <row r="44" spans="1:10" s="49" customFormat="1" ht="15.75" x14ac:dyDescent="0.25"/>
    <row r="45" spans="1:10" s="49" customFormat="1" ht="15.75" x14ac:dyDescent="0.25">
      <c r="B45" s="49" t="s">
        <v>100</v>
      </c>
      <c r="C45" s="261"/>
    </row>
    <row r="46" spans="1:10" s="49" customFormat="1" ht="15.75" x14ac:dyDescent="0.25"/>
    <row r="47" spans="1:10" s="49" customFormat="1" ht="15.75" x14ac:dyDescent="0.25">
      <c r="A47" s="201">
        <v>2</v>
      </c>
      <c r="B47" s="49" t="s">
        <v>99</v>
      </c>
      <c r="C47" s="148">
        <f>C42</f>
        <v>0</v>
      </c>
    </row>
    <row r="48" spans="1:10" s="49" customFormat="1" ht="15.75" x14ac:dyDescent="0.25">
      <c r="A48" s="260" t="s">
        <v>95</v>
      </c>
      <c r="B48" s="49" t="s">
        <v>98</v>
      </c>
      <c r="C48" s="148">
        <f>SUM(G24:G31)</f>
        <v>0</v>
      </c>
    </row>
    <row r="49" spans="1:10" s="90" customFormat="1" ht="20.25" x14ac:dyDescent="0.3">
      <c r="A49" s="260" t="s">
        <v>94</v>
      </c>
      <c r="B49" s="49" t="s">
        <v>97</v>
      </c>
      <c r="C49" s="140">
        <f>SUM(C47:C48)</f>
        <v>0</v>
      </c>
      <c r="D49" s="49"/>
      <c r="E49" s="49"/>
      <c r="F49" s="49"/>
      <c r="G49" s="49"/>
      <c r="H49" s="49"/>
      <c r="I49" s="49"/>
      <c r="J49" s="49"/>
    </row>
    <row r="50" spans="1:10" s="49" customFormat="1" ht="15.75" x14ac:dyDescent="0.25"/>
    <row r="51" spans="1:10" s="49" customFormat="1" ht="15.75" x14ac:dyDescent="0.25">
      <c r="B51" s="49" t="s">
        <v>96</v>
      </c>
      <c r="E51" s="261"/>
    </row>
    <row r="52" spans="1:10" s="49" customFormat="1" ht="15.75" x14ac:dyDescent="0.25"/>
    <row r="53" spans="1:10" s="49" customFormat="1" ht="15.75" x14ac:dyDescent="0.25">
      <c r="A53" s="201">
        <v>3</v>
      </c>
      <c r="B53" s="49" t="s">
        <v>73</v>
      </c>
      <c r="C53" s="148">
        <f>J9</f>
        <v>0</v>
      </c>
    </row>
    <row r="54" spans="1:10" s="49" customFormat="1" ht="15.75" x14ac:dyDescent="0.25">
      <c r="A54" s="260" t="s">
        <v>95</v>
      </c>
      <c r="B54" s="49" t="s">
        <v>72</v>
      </c>
      <c r="C54" s="148">
        <f>J10</f>
        <v>0</v>
      </c>
    </row>
    <row r="55" spans="1:10" s="90" customFormat="1" ht="20.25" x14ac:dyDescent="0.3">
      <c r="A55" s="260" t="s">
        <v>94</v>
      </c>
      <c r="B55" s="49" t="s">
        <v>93</v>
      </c>
      <c r="C55" s="140">
        <f>SUM(C53:C54)</f>
        <v>0</v>
      </c>
      <c r="D55" s="49"/>
      <c r="E55" s="49"/>
      <c r="F55" s="49"/>
      <c r="G55" s="49"/>
      <c r="H55" s="49"/>
      <c r="I55" s="49"/>
      <c r="J55" s="49"/>
    </row>
    <row r="56" spans="1:10" s="49" customFormat="1" ht="15.75" x14ac:dyDescent="0.25"/>
    <row r="57" spans="1:10" s="49" customFormat="1" ht="15.75" x14ac:dyDescent="0.25">
      <c r="A57" s="201">
        <v>4</v>
      </c>
      <c r="B57" s="176"/>
    </row>
    <row r="58" spans="1:10" s="49" customFormat="1" ht="15.75" x14ac:dyDescent="0.25"/>
    <row r="59" spans="1:10" s="49" customFormat="1" ht="15.75" x14ac:dyDescent="0.25">
      <c r="B59" s="176"/>
    </row>
    <row r="60" spans="1:10" s="49" customFormat="1" ht="15.75" x14ac:dyDescent="0.25"/>
    <row r="61" spans="1:10" s="49" customFormat="1" ht="15.75" x14ac:dyDescent="0.25"/>
    <row r="62" spans="1:10" s="49" customFormat="1" ht="15.75" x14ac:dyDescent="0.25"/>
    <row r="63" spans="1:10" s="49" customFormat="1" ht="15.75" x14ac:dyDescent="0.25"/>
    <row r="64" spans="1:10" s="49" customFormat="1" ht="15.75" x14ac:dyDescent="0.25"/>
    <row r="65" spans="3:3" s="49" customFormat="1" ht="15.75" x14ac:dyDescent="0.25">
      <c r="C65" s="136">
        <f>G24</f>
        <v>0</v>
      </c>
    </row>
    <row r="66" spans="3:3" s="49" customFormat="1" ht="15.75" x14ac:dyDescent="0.25">
      <c r="C66" s="136">
        <f>G25</f>
        <v>0</v>
      </c>
    </row>
    <row r="67" spans="3:3" s="49" customFormat="1" ht="15.75" x14ac:dyDescent="0.25">
      <c r="C67" s="136">
        <f>SUM(C65:C66)</f>
        <v>0</v>
      </c>
    </row>
    <row r="68" spans="3:3" s="49" customFormat="1" ht="15.75" x14ac:dyDescent="0.25">
      <c r="C68" s="173"/>
    </row>
    <row r="69" spans="3:3" s="49" customFormat="1" ht="15.75" x14ac:dyDescent="0.25">
      <c r="C69" s="148"/>
    </row>
  </sheetData>
  <mergeCells count="4">
    <mergeCell ref="C1:D1"/>
    <mergeCell ref="E1:F1"/>
    <mergeCell ref="G1:H1"/>
    <mergeCell ref="I1:J1"/>
  </mergeCells>
  <pageMargins left="0.78740157480314965" right="0.78740157480314965" top="0.78740157480314965" bottom="0.19685039370078741" header="0.51181102362204722" footer="0.51181102362204722"/>
  <pageSetup paperSize="9" orientation="landscape" r:id="rId1"/>
  <headerFooter alignWithMargins="0">
    <oddHeader>&amp;COppgave 11.12&amp;RSide &amp;P av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J8"/>
  <sheetViews>
    <sheetView showGridLines="0" showZeros="0" zoomScaleNormal="75" workbookViewId="0"/>
  </sheetViews>
  <sheetFormatPr baseColWidth="10" defaultRowHeight="15" x14ac:dyDescent="0.2"/>
  <cols>
    <col min="1" max="1" width="7" style="284" bestFit="1" customWidth="1"/>
    <col min="2" max="2" width="16.85546875" style="284" bestFit="1" customWidth="1"/>
    <col min="3" max="10" width="9.5703125" style="284" customWidth="1"/>
    <col min="11" max="16384" width="11.42578125" style="284"/>
  </cols>
  <sheetData>
    <row r="3" spans="1:10" ht="15.75" x14ac:dyDescent="0.25">
      <c r="A3" s="200" t="s">
        <v>85</v>
      </c>
      <c r="B3" s="294" t="s">
        <v>78</v>
      </c>
      <c r="C3" s="304">
        <v>1920</v>
      </c>
      <c r="D3" s="307"/>
      <c r="E3" s="303">
        <v>2780</v>
      </c>
      <c r="F3" s="304"/>
      <c r="G3" s="307">
        <v>5000</v>
      </c>
      <c r="H3" s="303"/>
      <c r="I3" s="303">
        <v>5100</v>
      </c>
      <c r="J3" s="304"/>
    </row>
    <row r="4" spans="1:10" ht="15.75" customHeight="1" x14ac:dyDescent="0.25">
      <c r="A4" s="293"/>
      <c r="B4" s="292"/>
      <c r="C4" s="306" t="s">
        <v>116</v>
      </c>
      <c r="D4" s="308"/>
      <c r="E4" s="305" t="s">
        <v>115</v>
      </c>
      <c r="F4" s="306"/>
      <c r="G4" s="308" t="s">
        <v>57</v>
      </c>
      <c r="H4" s="305"/>
      <c r="I4" s="305" t="s">
        <v>111</v>
      </c>
      <c r="J4" s="306"/>
    </row>
    <row r="5" spans="1:10" ht="15.75" x14ac:dyDescent="0.25">
      <c r="A5" s="291"/>
      <c r="B5" s="290"/>
      <c r="C5" s="196" t="s">
        <v>1</v>
      </c>
      <c r="D5" s="194" t="s">
        <v>21</v>
      </c>
      <c r="E5" s="194" t="s">
        <v>1</v>
      </c>
      <c r="F5" s="194" t="s">
        <v>21</v>
      </c>
      <c r="G5" s="194" t="s">
        <v>1</v>
      </c>
      <c r="H5" s="194" t="s">
        <v>21</v>
      </c>
      <c r="I5" s="289" t="s">
        <v>1</v>
      </c>
      <c r="J5" s="289" t="s">
        <v>21</v>
      </c>
    </row>
    <row r="6" spans="1:10" ht="15.75" x14ac:dyDescent="0.25">
      <c r="A6" s="288" t="s">
        <v>114</v>
      </c>
      <c r="B6" s="287" t="s">
        <v>113</v>
      </c>
      <c r="C6" s="208"/>
      <c r="D6" s="209"/>
      <c r="E6" s="208"/>
      <c r="F6" s="209"/>
      <c r="G6" s="208"/>
      <c r="H6" s="209"/>
      <c r="I6" s="210"/>
      <c r="J6" s="209"/>
    </row>
    <row r="7" spans="1:10" ht="15.75" x14ac:dyDescent="0.25">
      <c r="A7" s="286" t="s">
        <v>112</v>
      </c>
      <c r="B7" s="285" t="s">
        <v>111</v>
      </c>
      <c r="C7" s="204"/>
      <c r="D7" s="186"/>
      <c r="E7" s="204"/>
      <c r="F7" s="186"/>
      <c r="G7" s="204"/>
      <c r="H7" s="186"/>
      <c r="I7" s="187"/>
      <c r="J7" s="186"/>
    </row>
    <row r="8" spans="1:10" s="49" customFormat="1" ht="15.75" x14ac:dyDescent="0.25"/>
  </sheetData>
  <mergeCells count="8">
    <mergeCell ref="I3:J3"/>
    <mergeCell ref="I4:J4"/>
    <mergeCell ref="G3:H3"/>
    <mergeCell ref="E3:F3"/>
    <mergeCell ref="C3:D3"/>
    <mergeCell ref="C4:D4"/>
    <mergeCell ref="E4:F4"/>
    <mergeCell ref="G4:H4"/>
  </mergeCells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11.13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5"/>
  <sheetViews>
    <sheetView showGridLines="0" showZeros="0" workbookViewId="0"/>
  </sheetViews>
  <sheetFormatPr baseColWidth="10" defaultRowHeight="15.75" x14ac:dyDescent="0.25"/>
  <cols>
    <col min="1" max="1" width="6.42578125" style="49" customWidth="1"/>
    <col min="2" max="2" width="22.5703125" style="49" bestFit="1" customWidth="1"/>
    <col min="3" max="3" width="12.42578125" style="49" customWidth="1"/>
    <col min="4" max="4" width="11.28515625" style="49" customWidth="1"/>
    <col min="5" max="16384" width="11.42578125" style="49"/>
  </cols>
  <sheetData>
    <row r="2" spans="1:10" x14ac:dyDescent="0.25">
      <c r="A2" s="49" t="s">
        <v>20</v>
      </c>
    </row>
    <row r="3" spans="1:10" x14ac:dyDescent="0.25"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1" t="s">
        <v>6</v>
      </c>
      <c r="B4" s="52" t="s">
        <v>7</v>
      </c>
      <c r="C4" s="297" t="s">
        <v>2</v>
      </c>
      <c r="D4" s="297"/>
      <c r="E4" s="297" t="s">
        <v>3</v>
      </c>
      <c r="F4" s="297"/>
      <c r="G4" s="297" t="s">
        <v>4</v>
      </c>
      <c r="H4" s="297"/>
      <c r="I4" s="297" t="s">
        <v>5</v>
      </c>
      <c r="J4" s="297"/>
    </row>
    <row r="5" spans="1:10" x14ac:dyDescent="0.25">
      <c r="A5" s="53"/>
      <c r="B5" s="54"/>
      <c r="C5" s="55" t="s">
        <v>1</v>
      </c>
      <c r="D5" s="56" t="s">
        <v>21</v>
      </c>
      <c r="E5" s="56" t="s">
        <v>1</v>
      </c>
      <c r="F5" s="56" t="s">
        <v>21</v>
      </c>
      <c r="G5" s="56" t="s">
        <v>1</v>
      </c>
      <c r="H5" s="56" t="s">
        <v>21</v>
      </c>
      <c r="I5" s="56" t="s">
        <v>1</v>
      </c>
      <c r="J5" s="57" t="s">
        <v>21</v>
      </c>
    </row>
    <row r="6" spans="1:10" x14ac:dyDescent="0.25">
      <c r="A6" s="58">
        <v>1230</v>
      </c>
      <c r="B6" s="59" t="s">
        <v>22</v>
      </c>
      <c r="C6" s="60">
        <v>212200</v>
      </c>
      <c r="D6" s="61"/>
      <c r="E6" s="62"/>
      <c r="F6" s="63"/>
      <c r="G6" s="64"/>
      <c r="H6" s="65"/>
      <c r="I6" s="64"/>
      <c r="J6" s="65"/>
    </row>
    <row r="7" spans="1:10" x14ac:dyDescent="0.25">
      <c r="A7" s="66">
        <v>1460</v>
      </c>
      <c r="B7" s="67" t="s">
        <v>23</v>
      </c>
      <c r="C7" s="68">
        <v>154120</v>
      </c>
      <c r="D7" s="69"/>
      <c r="E7" s="70"/>
      <c r="F7" s="71"/>
      <c r="G7" s="68"/>
      <c r="H7" s="72"/>
      <c r="I7" s="68"/>
      <c r="J7" s="72"/>
    </row>
    <row r="8" spans="1:10" x14ac:dyDescent="0.25">
      <c r="A8" s="66">
        <v>1900</v>
      </c>
      <c r="B8" s="67" t="s">
        <v>24</v>
      </c>
      <c r="C8" s="68">
        <v>5930</v>
      </c>
      <c r="D8" s="69"/>
      <c r="E8" s="70"/>
      <c r="F8" s="71"/>
      <c r="G8" s="68"/>
      <c r="H8" s="72"/>
      <c r="I8" s="68"/>
      <c r="J8" s="72"/>
    </row>
    <row r="9" spans="1:10" x14ac:dyDescent="0.25">
      <c r="A9" s="66">
        <v>1920</v>
      </c>
      <c r="B9" s="67" t="s">
        <v>25</v>
      </c>
      <c r="C9" s="68">
        <v>530210</v>
      </c>
      <c r="D9" s="69"/>
      <c r="E9" s="70"/>
      <c r="F9" s="71"/>
      <c r="G9" s="68"/>
      <c r="H9" s="72"/>
      <c r="I9" s="68"/>
      <c r="J9" s="72"/>
    </row>
    <row r="10" spans="1:10" x14ac:dyDescent="0.25">
      <c r="A10" s="66">
        <v>2051</v>
      </c>
      <c r="B10" s="67" t="s">
        <v>26</v>
      </c>
      <c r="C10" s="68"/>
      <c r="D10" s="69">
        <v>271000</v>
      </c>
      <c r="E10" s="70"/>
      <c r="F10" s="71"/>
      <c r="G10" s="68"/>
      <c r="H10" s="72"/>
      <c r="I10" s="68"/>
      <c r="J10" s="72"/>
    </row>
    <row r="11" spans="1:10" x14ac:dyDescent="0.25">
      <c r="A11" s="66">
        <v>2052</v>
      </c>
      <c r="B11" s="67" t="s">
        <v>27</v>
      </c>
      <c r="C11" s="68"/>
      <c r="D11" s="69">
        <v>167380</v>
      </c>
      <c r="E11" s="70"/>
      <c r="F11" s="71"/>
      <c r="G11" s="68"/>
      <c r="H11" s="72"/>
      <c r="I11" s="68"/>
      <c r="J11" s="72"/>
    </row>
    <row r="12" spans="1:10" x14ac:dyDescent="0.25">
      <c r="A12" s="66">
        <v>2061</v>
      </c>
      <c r="B12" s="67" t="s">
        <v>28</v>
      </c>
      <c r="C12" s="68">
        <v>323000</v>
      </c>
      <c r="D12" s="69"/>
      <c r="E12" s="70"/>
      <c r="F12" s="71"/>
      <c r="G12" s="68"/>
      <c r="H12" s="72"/>
      <c r="I12" s="68"/>
      <c r="J12" s="72"/>
    </row>
    <row r="13" spans="1:10" x14ac:dyDescent="0.25">
      <c r="A13" s="66">
        <v>2062</v>
      </c>
      <c r="B13" s="67" t="s">
        <v>29</v>
      </c>
      <c r="C13" s="68">
        <v>279200</v>
      </c>
      <c r="D13" s="69"/>
      <c r="E13" s="70"/>
      <c r="F13" s="71"/>
      <c r="G13" s="68"/>
      <c r="H13" s="72"/>
      <c r="I13" s="68"/>
      <c r="J13" s="72"/>
    </row>
    <row r="14" spans="1:10" x14ac:dyDescent="0.25">
      <c r="A14" s="66">
        <v>2740</v>
      </c>
      <c r="B14" s="73" t="s">
        <v>30</v>
      </c>
      <c r="C14" s="67"/>
      <c r="D14" s="69">
        <v>56170</v>
      </c>
      <c r="E14" s="70"/>
      <c r="F14" s="71"/>
      <c r="G14" s="68"/>
      <c r="H14" s="72"/>
      <c r="I14" s="68"/>
      <c r="J14" s="72"/>
    </row>
    <row r="15" spans="1:10" x14ac:dyDescent="0.25">
      <c r="A15" s="74">
        <v>3000</v>
      </c>
      <c r="B15" s="75" t="s">
        <v>31</v>
      </c>
      <c r="C15" s="76"/>
      <c r="D15" s="69">
        <v>2983430</v>
      </c>
      <c r="E15" s="70"/>
      <c r="F15" s="71"/>
      <c r="G15" s="68"/>
      <c r="H15" s="72"/>
      <c r="I15" s="68"/>
      <c r="J15" s="72"/>
    </row>
    <row r="16" spans="1:10" x14ac:dyDescent="0.25">
      <c r="A16" s="74">
        <v>4300</v>
      </c>
      <c r="B16" s="77" t="s">
        <v>32</v>
      </c>
      <c r="C16" s="76">
        <v>1734400</v>
      </c>
      <c r="D16" s="69"/>
      <c r="E16" s="70"/>
      <c r="F16" s="71"/>
      <c r="G16" s="68"/>
      <c r="H16" s="72"/>
      <c r="I16" s="68"/>
      <c r="J16" s="72"/>
    </row>
    <row r="17" spans="1:10" x14ac:dyDescent="0.25">
      <c r="A17" s="74">
        <v>6010</v>
      </c>
      <c r="B17" s="77" t="s">
        <v>33</v>
      </c>
      <c r="C17" s="76"/>
      <c r="D17" s="69"/>
      <c r="E17" s="70"/>
      <c r="F17" s="71"/>
      <c r="G17" s="68"/>
      <c r="H17" s="72"/>
      <c r="I17" s="68"/>
      <c r="J17" s="72"/>
    </row>
    <row r="18" spans="1:10" x14ac:dyDescent="0.25">
      <c r="A18" s="74">
        <v>6300</v>
      </c>
      <c r="B18" s="77" t="s">
        <v>34</v>
      </c>
      <c r="C18" s="76">
        <v>65000</v>
      </c>
      <c r="D18" s="69"/>
      <c r="E18" s="70"/>
      <c r="F18" s="71"/>
      <c r="G18" s="68"/>
      <c r="H18" s="72"/>
      <c r="I18" s="68"/>
      <c r="J18" s="72"/>
    </row>
    <row r="19" spans="1:10" x14ac:dyDescent="0.25">
      <c r="A19" s="74">
        <v>6590</v>
      </c>
      <c r="B19" s="77" t="s">
        <v>35</v>
      </c>
      <c r="C19" s="76">
        <v>54000</v>
      </c>
      <c r="D19" s="69"/>
      <c r="E19" s="70"/>
      <c r="F19" s="71"/>
      <c r="G19" s="68"/>
      <c r="H19" s="72"/>
      <c r="I19" s="68"/>
      <c r="J19" s="72"/>
    </row>
    <row r="20" spans="1:10" x14ac:dyDescent="0.25">
      <c r="A20" s="74">
        <v>6800</v>
      </c>
      <c r="B20" s="77" t="s">
        <v>36</v>
      </c>
      <c r="C20" s="76">
        <v>12620</v>
      </c>
      <c r="D20" s="69"/>
      <c r="E20" s="70"/>
      <c r="F20" s="71"/>
      <c r="G20" s="68"/>
      <c r="H20" s="72"/>
      <c r="I20" s="68"/>
      <c r="J20" s="72"/>
    </row>
    <row r="21" spans="1:10" x14ac:dyDescent="0.25">
      <c r="A21" s="74">
        <v>6900</v>
      </c>
      <c r="B21" s="77" t="s">
        <v>37</v>
      </c>
      <c r="C21" s="76">
        <v>30200</v>
      </c>
      <c r="D21" s="69"/>
      <c r="E21" s="70"/>
      <c r="F21" s="71"/>
      <c r="G21" s="68"/>
      <c r="H21" s="72"/>
      <c r="I21" s="68"/>
      <c r="J21" s="72"/>
    </row>
    <row r="22" spans="1:10" x14ac:dyDescent="0.25">
      <c r="A22" s="74">
        <v>7090</v>
      </c>
      <c r="B22" s="77" t="s">
        <v>38</v>
      </c>
      <c r="C22" s="76">
        <v>47700</v>
      </c>
      <c r="D22" s="69"/>
      <c r="E22" s="70"/>
      <c r="F22" s="78"/>
      <c r="G22" s="68"/>
      <c r="H22" s="72"/>
      <c r="I22" s="68"/>
      <c r="J22" s="72"/>
    </row>
    <row r="23" spans="1:10" x14ac:dyDescent="0.25">
      <c r="A23" s="74">
        <v>7500</v>
      </c>
      <c r="B23" s="77" t="s">
        <v>39</v>
      </c>
      <c r="C23" s="76">
        <v>18400</v>
      </c>
      <c r="D23" s="69"/>
      <c r="E23" s="79"/>
      <c r="F23" s="78"/>
      <c r="G23" s="68"/>
      <c r="H23" s="72"/>
      <c r="I23" s="68"/>
      <c r="J23" s="72"/>
    </row>
    <row r="24" spans="1:10" x14ac:dyDescent="0.25">
      <c r="A24" s="74">
        <v>7790</v>
      </c>
      <c r="B24" s="77" t="s">
        <v>40</v>
      </c>
      <c r="C24" s="76">
        <v>9600</v>
      </c>
      <c r="D24" s="69"/>
      <c r="E24" s="70"/>
      <c r="F24" s="78"/>
      <c r="G24" s="68"/>
      <c r="H24" s="72"/>
      <c r="I24" s="68"/>
      <c r="J24" s="72"/>
    </row>
    <row r="25" spans="1:10" x14ac:dyDescent="0.25">
      <c r="A25" s="74">
        <v>8150</v>
      </c>
      <c r="B25" s="77" t="s">
        <v>41</v>
      </c>
      <c r="C25" s="76">
        <v>1400</v>
      </c>
      <c r="D25" s="69"/>
      <c r="E25" s="70"/>
      <c r="F25" s="78"/>
      <c r="G25" s="68"/>
      <c r="H25" s="72"/>
      <c r="I25" s="68"/>
      <c r="J25" s="72"/>
    </row>
    <row r="26" spans="1:10" x14ac:dyDescent="0.25">
      <c r="A26" s="80">
        <v>8800</v>
      </c>
      <c r="B26" s="81" t="s">
        <v>0</v>
      </c>
      <c r="C26" s="82"/>
      <c r="D26" s="83"/>
      <c r="E26" s="84"/>
      <c r="F26" s="85"/>
      <c r="G26" s="86"/>
      <c r="H26" s="83"/>
      <c r="I26" s="86"/>
      <c r="J26" s="83"/>
    </row>
    <row r="27" spans="1:10" s="90" customFormat="1" ht="20.25" x14ac:dyDescent="0.3">
      <c r="A27" s="87"/>
      <c r="B27" s="87"/>
      <c r="C27" s="88">
        <f>SUM(C6:C26)</f>
        <v>3477980</v>
      </c>
      <c r="D27" s="89">
        <f t="shared" ref="D27:J27" si="0">SUM(D6:D26)</f>
        <v>3477980</v>
      </c>
      <c r="E27" s="88">
        <f t="shared" si="0"/>
        <v>0</v>
      </c>
      <c r="F27" s="89">
        <f t="shared" si="0"/>
        <v>0</v>
      </c>
      <c r="G27" s="88">
        <f t="shared" si="0"/>
        <v>0</v>
      </c>
      <c r="H27" s="89">
        <f t="shared" si="0"/>
        <v>0</v>
      </c>
      <c r="I27" s="88">
        <f t="shared" si="0"/>
        <v>0</v>
      </c>
      <c r="J27" s="89">
        <f t="shared" si="0"/>
        <v>0</v>
      </c>
    </row>
    <row r="31" spans="1:10" x14ac:dyDescent="0.25">
      <c r="A31" s="49" t="s">
        <v>42</v>
      </c>
    </row>
    <row r="35" spans="1:1" x14ac:dyDescent="0.25">
      <c r="A35" s="49" t="s">
        <v>43</v>
      </c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showGridLines="0" showZeros="0" workbookViewId="0"/>
  </sheetViews>
  <sheetFormatPr baseColWidth="10" defaultRowHeight="15.75" x14ac:dyDescent="0.25"/>
  <cols>
    <col min="1" max="1" width="6.42578125" style="49" bestFit="1" customWidth="1"/>
    <col min="2" max="2" width="23.42578125" style="49" bestFit="1" customWidth="1"/>
    <col min="3" max="16384" width="11.42578125" style="49"/>
  </cols>
  <sheetData>
    <row r="1" spans="1:10" x14ac:dyDescent="0.25">
      <c r="A1" s="91"/>
    </row>
    <row r="2" spans="1:10" x14ac:dyDescent="0.25">
      <c r="A2" s="49" t="s">
        <v>20</v>
      </c>
    </row>
    <row r="3" spans="1:10" x14ac:dyDescent="0.25">
      <c r="A3" s="51" t="s">
        <v>6</v>
      </c>
      <c r="B3" s="52" t="s">
        <v>7</v>
      </c>
      <c r="C3" s="298" t="s">
        <v>2</v>
      </c>
      <c r="D3" s="297"/>
      <c r="E3" s="297" t="s">
        <v>3</v>
      </c>
      <c r="F3" s="297"/>
      <c r="G3" s="297" t="s">
        <v>4</v>
      </c>
      <c r="H3" s="297"/>
      <c r="I3" s="297" t="s">
        <v>5</v>
      </c>
      <c r="J3" s="297"/>
    </row>
    <row r="4" spans="1:10" x14ac:dyDescent="0.25">
      <c r="A4" s="53"/>
      <c r="B4" s="54"/>
      <c r="C4" s="55" t="s">
        <v>1</v>
      </c>
      <c r="D4" s="56" t="s">
        <v>21</v>
      </c>
      <c r="E4" s="56" t="s">
        <v>1</v>
      </c>
      <c r="F4" s="56" t="s">
        <v>21</v>
      </c>
      <c r="G4" s="56" t="s">
        <v>1</v>
      </c>
      <c r="H4" s="56" t="s">
        <v>21</v>
      </c>
      <c r="I4" s="56" t="s">
        <v>1</v>
      </c>
      <c r="J4" s="57" t="s">
        <v>21</v>
      </c>
    </row>
    <row r="5" spans="1:10" s="98" customFormat="1" x14ac:dyDescent="0.25">
      <c r="A5" s="92">
        <v>1230</v>
      </c>
      <c r="B5" s="93" t="s">
        <v>44</v>
      </c>
      <c r="C5" s="141">
        <v>186500</v>
      </c>
      <c r="D5" s="142"/>
      <c r="E5" s="94"/>
      <c r="F5" s="95"/>
      <c r="G5" s="96"/>
      <c r="H5" s="97"/>
      <c r="I5" s="96"/>
      <c r="J5" s="97"/>
    </row>
    <row r="6" spans="1:10" s="98" customFormat="1" x14ac:dyDescent="0.25">
      <c r="A6" s="99">
        <v>1250</v>
      </c>
      <c r="B6" s="100" t="s">
        <v>45</v>
      </c>
      <c r="C6" s="143">
        <v>76700</v>
      </c>
      <c r="D6" s="144"/>
      <c r="E6" s="101"/>
      <c r="F6" s="102"/>
      <c r="G6" s="103"/>
      <c r="H6" s="104"/>
      <c r="I6" s="103"/>
      <c r="J6" s="104"/>
    </row>
    <row r="7" spans="1:10" s="98" customFormat="1" x14ac:dyDescent="0.25">
      <c r="A7" s="99">
        <v>1460</v>
      </c>
      <c r="B7" s="100" t="s">
        <v>23</v>
      </c>
      <c r="C7" s="143">
        <v>895000</v>
      </c>
      <c r="D7" s="144"/>
      <c r="E7" s="101"/>
      <c r="F7" s="102"/>
      <c r="G7" s="103"/>
      <c r="H7" s="104"/>
      <c r="I7" s="103"/>
      <c r="J7" s="104"/>
    </row>
    <row r="8" spans="1:10" s="98" customFormat="1" x14ac:dyDescent="0.25">
      <c r="A8" s="99">
        <v>1700</v>
      </c>
      <c r="B8" s="100" t="s">
        <v>46</v>
      </c>
      <c r="C8" s="143"/>
      <c r="D8" s="144"/>
      <c r="E8" s="101"/>
      <c r="F8" s="102"/>
      <c r="G8" s="103"/>
      <c r="H8" s="104"/>
      <c r="I8" s="103"/>
      <c r="J8" s="104"/>
    </row>
    <row r="9" spans="1:10" s="98" customFormat="1" x14ac:dyDescent="0.25">
      <c r="A9" s="99">
        <v>1900</v>
      </c>
      <c r="B9" s="100" t="s">
        <v>24</v>
      </c>
      <c r="C9" s="143">
        <v>730</v>
      </c>
      <c r="D9" s="144"/>
      <c r="E9" s="101"/>
      <c r="F9" s="102"/>
      <c r="G9" s="103"/>
      <c r="H9" s="104"/>
      <c r="I9" s="103"/>
      <c r="J9" s="104"/>
    </row>
    <row r="10" spans="1:10" s="98" customFormat="1" x14ac:dyDescent="0.25">
      <c r="A10" s="99">
        <v>1950</v>
      </c>
      <c r="B10" s="105" t="s">
        <v>47</v>
      </c>
      <c r="C10" s="143">
        <v>10120</v>
      </c>
      <c r="D10" s="144"/>
      <c r="E10" s="101"/>
      <c r="F10" s="102"/>
      <c r="G10" s="103"/>
      <c r="H10" s="104"/>
      <c r="I10" s="103"/>
      <c r="J10" s="104"/>
    </row>
    <row r="11" spans="1:10" s="98" customFormat="1" x14ac:dyDescent="0.25">
      <c r="A11" s="99">
        <v>2051</v>
      </c>
      <c r="B11" s="100" t="s">
        <v>48</v>
      </c>
      <c r="C11" s="143"/>
      <c r="D11" s="144">
        <v>360000</v>
      </c>
      <c r="E11" s="101"/>
      <c r="F11" s="102"/>
      <c r="G11" s="103"/>
      <c r="H11" s="104"/>
      <c r="I11" s="103"/>
      <c r="J11" s="104"/>
    </row>
    <row r="12" spans="1:10" s="98" customFormat="1" x14ac:dyDescent="0.25">
      <c r="A12" s="99">
        <v>2052</v>
      </c>
      <c r="B12" s="100" t="s">
        <v>49</v>
      </c>
      <c r="C12" s="143"/>
      <c r="D12" s="144">
        <v>330000</v>
      </c>
      <c r="E12" s="101"/>
      <c r="F12" s="102"/>
      <c r="G12" s="103"/>
      <c r="H12" s="104"/>
      <c r="I12" s="103"/>
      <c r="J12" s="104"/>
    </row>
    <row r="13" spans="1:10" s="98" customFormat="1" x14ac:dyDescent="0.25">
      <c r="A13" s="99">
        <v>2061</v>
      </c>
      <c r="B13" s="100" t="s">
        <v>50</v>
      </c>
      <c r="C13" s="143">
        <v>350000</v>
      </c>
      <c r="D13" s="144"/>
      <c r="E13" s="101"/>
      <c r="F13" s="102"/>
      <c r="G13" s="103"/>
      <c r="H13" s="104"/>
      <c r="I13" s="103"/>
      <c r="J13" s="104"/>
    </row>
    <row r="14" spans="1:10" s="98" customFormat="1" x14ac:dyDescent="0.25">
      <c r="A14" s="99">
        <v>2062</v>
      </c>
      <c r="B14" s="100" t="s">
        <v>51</v>
      </c>
      <c r="C14" s="143">
        <v>370000</v>
      </c>
      <c r="D14" s="144"/>
      <c r="E14" s="101"/>
      <c r="F14" s="102"/>
      <c r="G14" s="103"/>
      <c r="H14" s="104"/>
      <c r="I14" s="103"/>
      <c r="J14" s="104"/>
    </row>
    <row r="15" spans="1:10" s="98" customFormat="1" x14ac:dyDescent="0.25">
      <c r="A15" s="99">
        <v>2380</v>
      </c>
      <c r="B15" s="100" t="s">
        <v>52</v>
      </c>
      <c r="C15" s="145"/>
      <c r="D15" s="144">
        <v>167260</v>
      </c>
      <c r="E15" s="101"/>
      <c r="F15" s="102"/>
      <c r="G15" s="103"/>
      <c r="H15" s="104"/>
      <c r="I15" s="103"/>
      <c r="J15" s="104"/>
    </row>
    <row r="16" spans="1:10" s="98" customFormat="1" x14ac:dyDescent="0.25">
      <c r="A16" s="99">
        <v>2600</v>
      </c>
      <c r="B16" s="100" t="s">
        <v>53</v>
      </c>
      <c r="C16" s="145"/>
      <c r="D16" s="144">
        <v>10120</v>
      </c>
      <c r="E16" s="101"/>
      <c r="F16" s="102"/>
      <c r="G16" s="103"/>
      <c r="H16" s="104"/>
      <c r="I16" s="103"/>
      <c r="J16" s="104"/>
    </row>
    <row r="17" spans="1:13" s="98" customFormat="1" x14ac:dyDescent="0.25">
      <c r="A17" s="99">
        <v>2740</v>
      </c>
      <c r="B17" s="100" t="s">
        <v>30</v>
      </c>
      <c r="C17" s="145"/>
      <c r="D17" s="144">
        <v>37120</v>
      </c>
      <c r="E17" s="101"/>
      <c r="F17" s="102"/>
      <c r="G17" s="103"/>
      <c r="H17" s="104"/>
      <c r="I17" s="103"/>
      <c r="J17" s="104"/>
    </row>
    <row r="18" spans="1:13" s="98" customFormat="1" x14ac:dyDescent="0.25">
      <c r="A18" s="99">
        <v>2770</v>
      </c>
      <c r="B18" s="105" t="s">
        <v>54</v>
      </c>
      <c r="C18" s="145"/>
      <c r="D18" s="144">
        <v>6250</v>
      </c>
      <c r="E18" s="101"/>
      <c r="F18" s="102"/>
      <c r="G18" s="103"/>
      <c r="H18" s="104"/>
      <c r="I18" s="103"/>
      <c r="J18" s="104"/>
    </row>
    <row r="19" spans="1:13" s="98" customFormat="1" x14ac:dyDescent="0.25">
      <c r="A19" s="99">
        <v>2780</v>
      </c>
      <c r="B19" s="106" t="s">
        <v>55</v>
      </c>
      <c r="C19" s="145"/>
      <c r="D19" s="144">
        <v>3770</v>
      </c>
      <c r="E19" s="101"/>
      <c r="F19" s="102"/>
      <c r="G19" s="103"/>
      <c r="H19" s="104"/>
      <c r="I19" s="103"/>
      <c r="J19" s="104"/>
    </row>
    <row r="20" spans="1:13" s="98" customFormat="1" x14ac:dyDescent="0.25">
      <c r="A20" s="99">
        <v>2940</v>
      </c>
      <c r="B20" s="107" t="s">
        <v>56</v>
      </c>
      <c r="C20" s="145"/>
      <c r="D20" s="144">
        <v>26750</v>
      </c>
      <c r="E20" s="101"/>
      <c r="F20" s="102"/>
      <c r="G20" s="103"/>
      <c r="H20" s="104"/>
      <c r="I20" s="103"/>
      <c r="J20" s="104"/>
    </row>
    <row r="21" spans="1:13" s="98" customFormat="1" x14ac:dyDescent="0.25">
      <c r="A21" s="108">
        <v>3000</v>
      </c>
      <c r="B21" s="109" t="s">
        <v>31</v>
      </c>
      <c r="C21" s="146"/>
      <c r="D21" s="144">
        <v>3241680</v>
      </c>
      <c r="E21" s="101"/>
      <c r="F21" s="102"/>
      <c r="G21" s="103"/>
      <c r="H21" s="104"/>
      <c r="I21" s="103"/>
      <c r="J21" s="104"/>
    </row>
    <row r="22" spans="1:13" s="98" customFormat="1" x14ac:dyDescent="0.25">
      <c r="A22" s="110">
        <v>4300</v>
      </c>
      <c r="B22" s="111" t="s">
        <v>32</v>
      </c>
      <c r="C22" s="146">
        <v>1767600</v>
      </c>
      <c r="D22" s="144"/>
      <c r="E22" s="101"/>
      <c r="F22" s="102"/>
      <c r="G22" s="103"/>
      <c r="H22" s="104"/>
      <c r="I22" s="103"/>
      <c r="J22" s="104"/>
    </row>
    <row r="23" spans="1:13" s="98" customFormat="1" x14ac:dyDescent="0.25">
      <c r="A23" s="110">
        <v>5000</v>
      </c>
      <c r="B23" s="111" t="s">
        <v>57</v>
      </c>
      <c r="C23" s="146">
        <v>262300</v>
      </c>
      <c r="D23" s="144"/>
      <c r="E23" s="101"/>
      <c r="F23" s="102"/>
      <c r="G23" s="103"/>
      <c r="H23" s="104"/>
      <c r="I23" s="103"/>
      <c r="J23" s="104"/>
    </row>
    <row r="24" spans="1:13" s="98" customFormat="1" x14ac:dyDescent="0.25">
      <c r="A24" s="110">
        <v>5100</v>
      </c>
      <c r="B24" s="111" t="s">
        <v>58</v>
      </c>
      <c r="C24" s="146">
        <v>26750</v>
      </c>
      <c r="D24" s="144"/>
      <c r="E24" s="101"/>
      <c r="F24" s="112"/>
      <c r="G24" s="103"/>
      <c r="H24" s="104"/>
      <c r="I24" s="103"/>
      <c r="J24" s="104"/>
    </row>
    <row r="25" spans="1:13" s="98" customFormat="1" x14ac:dyDescent="0.25">
      <c r="A25" s="110">
        <v>5400</v>
      </c>
      <c r="B25" s="111" t="s">
        <v>59</v>
      </c>
      <c r="C25" s="146">
        <v>40760</v>
      </c>
      <c r="D25" s="144"/>
      <c r="E25" s="113"/>
      <c r="F25" s="112"/>
      <c r="G25" s="103"/>
      <c r="H25" s="104"/>
      <c r="I25" s="103"/>
      <c r="J25" s="104"/>
    </row>
    <row r="26" spans="1:13" s="98" customFormat="1" x14ac:dyDescent="0.25">
      <c r="A26" s="110">
        <v>6010</v>
      </c>
      <c r="B26" s="111" t="s">
        <v>33</v>
      </c>
      <c r="C26" s="146"/>
      <c r="D26" s="144"/>
      <c r="E26" s="113"/>
      <c r="F26" s="112"/>
      <c r="G26" s="103"/>
      <c r="H26" s="104"/>
      <c r="I26" s="103"/>
      <c r="J26" s="104"/>
    </row>
    <row r="27" spans="1:13" s="98" customFormat="1" x14ac:dyDescent="0.25">
      <c r="A27" s="110">
        <v>7090</v>
      </c>
      <c r="B27" s="111" t="s">
        <v>60</v>
      </c>
      <c r="C27" s="146">
        <v>34270</v>
      </c>
      <c r="D27" s="144"/>
      <c r="E27" s="113"/>
      <c r="F27" s="112"/>
      <c r="G27" s="103"/>
      <c r="H27" s="104"/>
      <c r="I27" s="103"/>
      <c r="J27" s="104"/>
    </row>
    <row r="28" spans="1:13" s="98" customFormat="1" x14ac:dyDescent="0.25">
      <c r="A28" s="110">
        <v>7790</v>
      </c>
      <c r="B28" s="111" t="s">
        <v>40</v>
      </c>
      <c r="C28" s="146">
        <v>148520</v>
      </c>
      <c r="D28" s="144"/>
      <c r="E28" s="113"/>
      <c r="F28" s="112"/>
      <c r="G28" s="103"/>
      <c r="H28" s="104"/>
      <c r="I28" s="103"/>
      <c r="J28" s="104"/>
    </row>
    <row r="29" spans="1:13" s="98" customFormat="1" x14ac:dyDescent="0.25">
      <c r="A29" s="110">
        <v>8050</v>
      </c>
      <c r="B29" s="111" t="s">
        <v>61</v>
      </c>
      <c r="C29" s="146"/>
      <c r="D29" s="144">
        <v>600</v>
      </c>
      <c r="E29" s="113"/>
      <c r="F29" s="112"/>
      <c r="G29" s="103"/>
      <c r="H29" s="104"/>
      <c r="I29" s="103"/>
      <c r="J29" s="104"/>
    </row>
    <row r="30" spans="1:13" s="98" customFormat="1" x14ac:dyDescent="0.25">
      <c r="A30" s="110">
        <v>8150</v>
      </c>
      <c r="B30" s="111" t="s">
        <v>41</v>
      </c>
      <c r="C30" s="146">
        <v>14300</v>
      </c>
      <c r="D30" s="144"/>
      <c r="E30" s="101"/>
      <c r="F30" s="112"/>
      <c r="G30" s="103"/>
      <c r="H30" s="104"/>
      <c r="I30" s="103"/>
      <c r="J30" s="104"/>
    </row>
    <row r="31" spans="1:13" s="98" customFormat="1" ht="15" x14ac:dyDescent="0.25">
      <c r="A31" s="114">
        <v>8800</v>
      </c>
      <c r="B31" s="115" t="s">
        <v>0</v>
      </c>
      <c r="C31" s="116"/>
      <c r="D31" s="117"/>
      <c r="E31" s="118"/>
      <c r="F31" s="119"/>
      <c r="G31" s="120"/>
      <c r="H31" s="121"/>
      <c r="I31" s="120"/>
      <c r="J31" s="121"/>
    </row>
    <row r="32" spans="1:13" s="90" customFormat="1" ht="20.25" x14ac:dyDescent="0.3">
      <c r="A32" s="122"/>
      <c r="B32" s="123"/>
      <c r="C32" s="124">
        <f>SUM(C5:C31)</f>
        <v>4183550</v>
      </c>
      <c r="D32" s="125">
        <f>SUM(D5:D31)</f>
        <v>4183550</v>
      </c>
      <c r="E32" s="124">
        <f>SUM(E5:E31)</f>
        <v>0</v>
      </c>
      <c r="F32" s="125">
        <f>SUM(F5:F31)</f>
        <v>0</v>
      </c>
      <c r="G32" s="124">
        <f>SUM(G5:G30)</f>
        <v>0</v>
      </c>
      <c r="H32" s="125">
        <f>SUM(H5:H30)</f>
        <v>0</v>
      </c>
      <c r="I32" s="124">
        <f>SUM(I5:I30)</f>
        <v>0</v>
      </c>
      <c r="J32" s="125">
        <f>SUM(J5:J30)</f>
        <v>0</v>
      </c>
      <c r="K32" s="49"/>
      <c r="L32" s="49"/>
      <c r="M32" s="49"/>
    </row>
    <row r="33" spans="1:10" x14ac:dyDescent="0.25">
      <c r="A33" s="126"/>
      <c r="B33" s="127"/>
      <c r="C33" s="128"/>
      <c r="D33" s="128"/>
      <c r="E33" s="129"/>
      <c r="F33" s="130"/>
      <c r="G33" s="130"/>
      <c r="H33" s="130"/>
      <c r="I33" s="130"/>
      <c r="J33" s="130"/>
    </row>
    <row r="34" spans="1:10" x14ac:dyDescent="0.25">
      <c r="B34" s="49" t="s">
        <v>16</v>
      </c>
    </row>
    <row r="35" spans="1:10" x14ac:dyDescent="0.25">
      <c r="B35" s="131"/>
      <c r="C35" s="132" t="s">
        <v>18</v>
      </c>
      <c r="D35" s="133" t="s">
        <v>62</v>
      </c>
      <c r="E35" s="132" t="s">
        <v>63</v>
      </c>
    </row>
    <row r="36" spans="1:10" x14ac:dyDescent="0.25">
      <c r="B36" s="134" t="s">
        <v>64</v>
      </c>
      <c r="C36" s="135"/>
      <c r="D36" s="136"/>
      <c r="E36" s="135"/>
    </row>
    <row r="37" spans="1:10" x14ac:dyDescent="0.25">
      <c r="B37" s="134" t="s">
        <v>65</v>
      </c>
      <c r="C37" s="135"/>
      <c r="D37" s="136"/>
      <c r="E37" s="135"/>
    </row>
    <row r="38" spans="1:10" x14ac:dyDescent="0.25">
      <c r="B38" s="137"/>
      <c r="C38" s="138"/>
      <c r="D38" s="139"/>
      <c r="E38" s="138"/>
    </row>
    <row r="39" spans="1:10" x14ac:dyDescent="0.25">
      <c r="B39" s="134" t="s">
        <v>66</v>
      </c>
      <c r="C39" s="135"/>
      <c r="D39" s="136"/>
      <c r="E39" s="135"/>
    </row>
    <row r="40" spans="1:10" s="90" customFormat="1" ht="20.25" x14ac:dyDescent="0.3">
      <c r="A40" s="49"/>
      <c r="B40" s="131" t="s">
        <v>67</v>
      </c>
      <c r="C40" s="88">
        <f>SUM(C38:C39)</f>
        <v>0</v>
      </c>
      <c r="D40" s="140">
        <f>SUM(D38:D39)</f>
        <v>0</v>
      </c>
      <c r="E40" s="88">
        <f>SUM(E38:E39)</f>
        <v>0</v>
      </c>
      <c r="F40" s="49"/>
      <c r="G40" s="49"/>
      <c r="H40" s="49"/>
      <c r="I40" s="49"/>
      <c r="J40" s="49"/>
    </row>
  </sheetData>
  <mergeCells count="4">
    <mergeCell ref="C3:D3"/>
    <mergeCell ref="E3:F3"/>
    <mergeCell ref="G3:H3"/>
    <mergeCell ref="I3:J3"/>
  </mergeCells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>
    <oddHeader>&amp;COppgave 11.3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showGridLines="0" showZeros="0" workbookViewId="0"/>
  </sheetViews>
  <sheetFormatPr baseColWidth="10" defaultRowHeight="12.75" x14ac:dyDescent="0.2"/>
  <cols>
    <col min="1" max="1" width="7" style="147" bestFit="1" customWidth="1"/>
    <col min="2" max="2" width="26.5703125" style="147" bestFit="1" customWidth="1"/>
    <col min="3" max="16384" width="11.42578125" style="147"/>
  </cols>
  <sheetData>
    <row r="2" spans="1:13" ht="15.75" x14ac:dyDescent="0.25">
      <c r="A2" s="51" t="s">
        <v>6</v>
      </c>
      <c r="B2" s="52" t="s">
        <v>7</v>
      </c>
      <c r="C2" s="298" t="s">
        <v>2</v>
      </c>
      <c r="D2" s="297"/>
      <c r="E2" s="297" t="s">
        <v>3</v>
      </c>
      <c r="F2" s="297"/>
      <c r="G2" s="297" t="s">
        <v>4</v>
      </c>
      <c r="H2" s="297"/>
      <c r="I2" s="297" t="s">
        <v>5</v>
      </c>
      <c r="J2" s="297"/>
    </row>
    <row r="3" spans="1:13" ht="15.75" x14ac:dyDescent="0.2">
      <c r="A3" s="172"/>
      <c r="B3" s="171"/>
      <c r="C3" s="55" t="s">
        <v>1</v>
      </c>
      <c r="D3" s="56" t="s">
        <v>21</v>
      </c>
      <c r="E3" s="56" t="s">
        <v>1</v>
      </c>
      <c r="F3" s="56" t="s">
        <v>21</v>
      </c>
      <c r="G3" s="56" t="s">
        <v>1</v>
      </c>
      <c r="H3" s="56" t="s">
        <v>21</v>
      </c>
      <c r="I3" s="56" t="s">
        <v>1</v>
      </c>
      <c r="J3" s="57" t="s">
        <v>21</v>
      </c>
    </row>
    <row r="4" spans="1:13" s="49" customFormat="1" ht="15.75" x14ac:dyDescent="0.25">
      <c r="A4" s="170"/>
      <c r="B4" s="169" t="s">
        <v>8</v>
      </c>
      <c r="C4" s="141">
        <v>448000</v>
      </c>
      <c r="D4" s="142"/>
      <c r="E4" s="168"/>
      <c r="F4" s="167"/>
      <c r="G4" s="64"/>
      <c r="H4" s="65"/>
      <c r="I4" s="64"/>
      <c r="J4" s="65"/>
    </row>
    <row r="5" spans="1:13" s="49" customFormat="1" ht="15.75" x14ac:dyDescent="0.25">
      <c r="A5" s="165">
        <v>2000</v>
      </c>
      <c r="B5" s="145" t="s">
        <v>73</v>
      </c>
      <c r="C5" s="143"/>
      <c r="D5" s="144">
        <v>100000</v>
      </c>
      <c r="E5" s="161"/>
      <c r="F5" s="160"/>
      <c r="G5" s="68"/>
      <c r="H5" s="72"/>
      <c r="I5" s="68"/>
      <c r="J5" s="72"/>
    </row>
    <row r="6" spans="1:13" s="49" customFormat="1" ht="15.75" x14ac:dyDescent="0.25">
      <c r="A6" s="165">
        <v>2050</v>
      </c>
      <c r="B6" s="145" t="s">
        <v>72</v>
      </c>
      <c r="C6" s="143"/>
      <c r="D6" s="144">
        <v>46000</v>
      </c>
      <c r="E6" s="161"/>
      <c r="F6" s="160"/>
      <c r="G6" s="68"/>
      <c r="H6" s="72"/>
      <c r="I6" s="68"/>
      <c r="J6" s="72"/>
    </row>
    <row r="7" spans="1:13" s="49" customFormat="1" ht="15.75" x14ac:dyDescent="0.25">
      <c r="A7" s="165">
        <v>2800</v>
      </c>
      <c r="B7" s="166" t="s">
        <v>71</v>
      </c>
      <c r="C7" s="143"/>
      <c r="D7" s="144"/>
      <c r="E7" s="161"/>
      <c r="F7" s="160"/>
      <c r="G7" s="68"/>
      <c r="H7" s="72"/>
      <c r="I7" s="68"/>
      <c r="J7" s="72"/>
    </row>
    <row r="8" spans="1:13" s="49" customFormat="1" ht="15.75" x14ac:dyDescent="0.25">
      <c r="A8" s="165"/>
      <c r="B8" s="164" t="s">
        <v>13</v>
      </c>
      <c r="C8" s="145"/>
      <c r="D8" s="144">
        <v>259000</v>
      </c>
      <c r="E8" s="161"/>
      <c r="F8" s="160"/>
      <c r="G8" s="68"/>
      <c r="H8" s="72"/>
      <c r="I8" s="68"/>
      <c r="J8" s="72"/>
    </row>
    <row r="9" spans="1:13" s="49" customFormat="1" ht="15.75" x14ac:dyDescent="0.25">
      <c r="A9" s="163"/>
      <c r="B9" s="162" t="s">
        <v>14</v>
      </c>
      <c r="C9" s="146"/>
      <c r="D9" s="144">
        <v>964000</v>
      </c>
      <c r="E9" s="161"/>
      <c r="F9" s="160"/>
      <c r="G9" s="68"/>
      <c r="H9" s="72"/>
      <c r="I9" s="68"/>
      <c r="J9" s="72"/>
    </row>
    <row r="10" spans="1:13" s="49" customFormat="1" ht="15.75" x14ac:dyDescent="0.25">
      <c r="A10" s="163"/>
      <c r="B10" s="162" t="s">
        <v>15</v>
      </c>
      <c r="C10" s="146">
        <v>921000</v>
      </c>
      <c r="D10" s="144"/>
      <c r="E10" s="161"/>
      <c r="F10" s="160"/>
      <c r="G10" s="68"/>
      <c r="H10" s="72"/>
      <c r="I10" s="68"/>
      <c r="J10" s="72"/>
    </row>
    <row r="11" spans="1:13" s="49" customFormat="1" ht="15.75" x14ac:dyDescent="0.25">
      <c r="A11" s="159">
        <v>8800</v>
      </c>
      <c r="B11" s="158" t="s">
        <v>0</v>
      </c>
      <c r="C11" s="157"/>
      <c r="D11" s="156"/>
      <c r="E11" s="155"/>
      <c r="F11" s="154"/>
      <c r="G11" s="86"/>
      <c r="H11" s="83"/>
      <c r="I11" s="86"/>
      <c r="J11" s="83"/>
    </row>
    <row r="12" spans="1:13" s="90" customFormat="1" ht="20.25" x14ac:dyDescent="0.3">
      <c r="A12" s="153"/>
      <c r="B12" s="152"/>
      <c r="C12" s="151">
        <f t="shared" ref="C12:J12" si="0">SUM(C4:C11)</f>
        <v>1369000</v>
      </c>
      <c r="D12" s="150">
        <f t="shared" si="0"/>
        <v>1369000</v>
      </c>
      <c r="E12" s="151">
        <f t="shared" si="0"/>
        <v>0</v>
      </c>
      <c r="F12" s="150">
        <f t="shared" si="0"/>
        <v>0</v>
      </c>
      <c r="G12" s="151">
        <f t="shared" si="0"/>
        <v>0</v>
      </c>
      <c r="H12" s="150">
        <f t="shared" si="0"/>
        <v>0</v>
      </c>
      <c r="I12" s="151">
        <f t="shared" si="0"/>
        <v>0</v>
      </c>
      <c r="J12" s="150">
        <f t="shared" si="0"/>
        <v>0</v>
      </c>
    </row>
    <row r="13" spans="1:13" s="49" customFormat="1" ht="15.75" x14ac:dyDescent="0.25"/>
    <row r="14" spans="1:13" s="49" customFormat="1" ht="15.75" x14ac:dyDescent="0.25">
      <c r="B14" s="91" t="s">
        <v>70</v>
      </c>
    </row>
    <row r="15" spans="1:13" s="90" customFormat="1" ht="20.25" x14ac:dyDescent="0.3">
      <c r="A15" s="49"/>
      <c r="B15" s="49" t="s">
        <v>69</v>
      </c>
      <c r="C15" s="49"/>
      <c r="D15" s="1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49" customFormat="1" ht="15.75" x14ac:dyDescent="0.25">
      <c r="B16" s="49" t="s">
        <v>68</v>
      </c>
      <c r="D16" s="148"/>
    </row>
    <row r="17" spans="1:10" s="90" customFormat="1" ht="20.25" x14ac:dyDescent="0.3">
      <c r="A17" s="49"/>
      <c r="B17" s="49"/>
      <c r="C17" s="49"/>
      <c r="D17" s="140"/>
      <c r="E17" s="49"/>
      <c r="F17" s="49"/>
      <c r="G17" s="49"/>
      <c r="H17" s="49"/>
      <c r="I17" s="49"/>
      <c r="J17" s="49"/>
    </row>
    <row r="18" spans="1:10" s="49" customFormat="1" ht="15.75" x14ac:dyDescent="0.25"/>
    <row r="19" spans="1:10" s="49" customFormat="1" ht="15.75" x14ac:dyDescent="0.25"/>
    <row r="20" spans="1:10" s="49" customFormat="1" ht="15.75" x14ac:dyDescent="0.25"/>
    <row r="21" spans="1:10" s="49" customFormat="1" ht="15.75" x14ac:dyDescent="0.25"/>
    <row r="22" spans="1:10" s="49" customFormat="1" ht="15.75" x14ac:dyDescent="0.25"/>
    <row r="23" spans="1:10" s="49" customFormat="1" ht="15.75" x14ac:dyDescent="0.25"/>
    <row r="24" spans="1:10" s="49" customFormat="1" ht="15.75" x14ac:dyDescent="0.25"/>
    <row r="25" spans="1:10" s="49" customFormat="1" ht="15.75" x14ac:dyDescent="0.25"/>
    <row r="26" spans="1:10" s="49" customFormat="1" ht="15.75" x14ac:dyDescent="0.25"/>
    <row r="27" spans="1:10" s="49" customFormat="1" ht="15.75" x14ac:dyDescent="0.25"/>
    <row r="28" spans="1:10" s="49" customFormat="1" ht="15.75" x14ac:dyDescent="0.25"/>
    <row r="29" spans="1:10" s="49" customFormat="1" ht="15.75" x14ac:dyDescent="0.25"/>
    <row r="30" spans="1:10" s="49" customFormat="1" ht="15.75" x14ac:dyDescent="0.25"/>
    <row r="31" spans="1:10" s="49" customFormat="1" ht="15.75" x14ac:dyDescent="0.25"/>
    <row r="32" spans="1:10" s="49" customFormat="1" ht="15.75" x14ac:dyDescent="0.25"/>
    <row r="33" s="49" customFormat="1" ht="15.75" x14ac:dyDescent="0.25"/>
  </sheetData>
  <mergeCells count="4">
    <mergeCell ref="C2:D2"/>
    <mergeCell ref="E2:F2"/>
    <mergeCell ref="G2:H2"/>
    <mergeCell ref="I2:J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20"/>
  <sheetViews>
    <sheetView showGridLines="0" showZeros="0" workbookViewId="0"/>
  </sheetViews>
  <sheetFormatPr baseColWidth="10" defaultRowHeight="15.75" x14ac:dyDescent="0.25"/>
  <cols>
    <col min="1" max="1" width="6.42578125" style="49" bestFit="1" customWidth="1"/>
    <col min="2" max="2" width="19.85546875" style="49" bestFit="1" customWidth="1"/>
    <col min="3" max="16384" width="11.42578125" style="49"/>
  </cols>
  <sheetData>
    <row r="3" spans="1:11" x14ac:dyDescent="0.25">
      <c r="A3" s="51" t="s">
        <v>6</v>
      </c>
      <c r="B3" s="52" t="s">
        <v>7</v>
      </c>
      <c r="C3" s="297" t="s">
        <v>2</v>
      </c>
      <c r="D3" s="297"/>
      <c r="E3" s="297" t="s">
        <v>3</v>
      </c>
      <c r="F3" s="297"/>
      <c r="G3" s="297" t="s">
        <v>4</v>
      </c>
      <c r="H3" s="297"/>
      <c r="I3" s="297" t="s">
        <v>5</v>
      </c>
      <c r="J3" s="297"/>
    </row>
    <row r="4" spans="1:11" x14ac:dyDescent="0.25">
      <c r="A4" s="53"/>
      <c r="B4" s="54"/>
      <c r="C4" s="55" t="s">
        <v>1</v>
      </c>
      <c r="D4" s="56" t="s">
        <v>21</v>
      </c>
      <c r="E4" s="56" t="s">
        <v>1</v>
      </c>
      <c r="F4" s="56" t="s">
        <v>21</v>
      </c>
      <c r="G4" s="56" t="s">
        <v>1</v>
      </c>
      <c r="H4" s="56" t="s">
        <v>21</v>
      </c>
      <c r="I4" s="56" t="s">
        <v>1</v>
      </c>
      <c r="J4" s="57" t="s">
        <v>21</v>
      </c>
    </row>
    <row r="5" spans="1:11" x14ac:dyDescent="0.25">
      <c r="A5" s="58"/>
      <c r="B5" s="59" t="s">
        <v>8</v>
      </c>
      <c r="C5" s="60">
        <v>1120000</v>
      </c>
      <c r="D5" s="61"/>
      <c r="E5" s="168"/>
      <c r="F5" s="167"/>
      <c r="G5" s="64"/>
      <c r="H5" s="65"/>
      <c r="I5" s="64"/>
      <c r="J5" s="65"/>
    </row>
    <row r="6" spans="1:11" x14ac:dyDescent="0.25">
      <c r="A6" s="66">
        <v>2000</v>
      </c>
      <c r="B6" s="67" t="s">
        <v>73</v>
      </c>
      <c r="C6" s="68"/>
      <c r="D6" s="69">
        <v>150000</v>
      </c>
      <c r="E6" s="161"/>
      <c r="F6" s="160"/>
      <c r="G6" s="68"/>
      <c r="H6" s="72"/>
      <c r="I6" s="68"/>
      <c r="J6" s="72"/>
    </row>
    <row r="7" spans="1:11" x14ac:dyDescent="0.25">
      <c r="A7" s="66">
        <v>2050</v>
      </c>
      <c r="B7" s="67" t="s">
        <v>72</v>
      </c>
      <c r="C7" s="68"/>
      <c r="D7" s="69">
        <v>11000</v>
      </c>
      <c r="E7" s="161"/>
      <c r="F7" s="160"/>
      <c r="G7" s="68"/>
      <c r="H7" s="72"/>
      <c r="I7" s="68"/>
      <c r="J7" s="72"/>
    </row>
    <row r="8" spans="1:11" x14ac:dyDescent="0.25">
      <c r="A8" s="66">
        <v>2080</v>
      </c>
      <c r="B8" s="67" t="s">
        <v>75</v>
      </c>
      <c r="C8" s="67"/>
      <c r="D8" s="69"/>
      <c r="E8" s="161"/>
      <c r="F8" s="160"/>
      <c r="G8" s="68"/>
      <c r="H8" s="72"/>
      <c r="I8" s="68"/>
      <c r="J8" s="72"/>
    </row>
    <row r="9" spans="1:11" x14ac:dyDescent="0.25">
      <c r="A9" s="66"/>
      <c r="B9" s="73" t="s">
        <v>13</v>
      </c>
      <c r="C9" s="67"/>
      <c r="D9" s="69">
        <v>986000</v>
      </c>
      <c r="E9" s="161"/>
      <c r="F9" s="160"/>
      <c r="G9" s="68"/>
      <c r="H9" s="72"/>
      <c r="I9" s="68"/>
      <c r="J9" s="72"/>
    </row>
    <row r="10" spans="1:11" x14ac:dyDescent="0.25">
      <c r="A10" s="74"/>
      <c r="B10" s="77" t="s">
        <v>14</v>
      </c>
      <c r="C10" s="76"/>
      <c r="D10" s="69">
        <v>1842000</v>
      </c>
      <c r="E10" s="161"/>
      <c r="F10" s="160"/>
      <c r="G10" s="68"/>
      <c r="H10" s="72"/>
      <c r="I10" s="68"/>
      <c r="J10" s="72"/>
    </row>
    <row r="11" spans="1:11" x14ac:dyDescent="0.25">
      <c r="A11" s="74"/>
      <c r="B11" s="77" t="s">
        <v>15</v>
      </c>
      <c r="C11" s="76">
        <v>1869000</v>
      </c>
      <c r="D11" s="69"/>
      <c r="E11" s="161"/>
      <c r="F11" s="160"/>
      <c r="G11" s="68"/>
      <c r="H11" s="72"/>
      <c r="I11" s="68"/>
      <c r="J11" s="72"/>
    </row>
    <row r="12" spans="1:11" x14ac:dyDescent="0.25">
      <c r="A12" s="80">
        <v>8800</v>
      </c>
      <c r="B12" s="81" t="s">
        <v>0</v>
      </c>
      <c r="C12" s="82"/>
      <c r="D12" s="83"/>
      <c r="E12" s="155"/>
      <c r="F12" s="154"/>
      <c r="G12" s="86"/>
      <c r="H12" s="83"/>
      <c r="I12" s="86"/>
      <c r="J12" s="83"/>
    </row>
    <row r="13" spans="1:11" s="90" customFormat="1" ht="20.25" x14ac:dyDescent="0.3">
      <c r="A13" s="153"/>
      <c r="B13" s="152"/>
      <c r="C13" s="151">
        <f>SUM(C5:C12)</f>
        <v>2989000</v>
      </c>
      <c r="D13" s="150">
        <f>SUM(D5:D12)</f>
        <v>2989000</v>
      </c>
      <c r="E13" s="151">
        <f>SUM(E6:E12)</f>
        <v>0</v>
      </c>
      <c r="F13" s="150">
        <f>SUM(F5:F12)</f>
        <v>0</v>
      </c>
      <c r="G13" s="151">
        <f>SUM(G5:G12)</f>
        <v>0</v>
      </c>
      <c r="H13" s="150">
        <f>SUM(H5:H12)</f>
        <v>0</v>
      </c>
      <c r="I13" s="151">
        <f>SUM(I5:I12)</f>
        <v>0</v>
      </c>
      <c r="J13" s="150">
        <f>SUM(J5:J12)</f>
        <v>0</v>
      </c>
      <c r="K13" s="49"/>
    </row>
    <row r="16" spans="1:11" x14ac:dyDescent="0.25">
      <c r="B16" s="176" t="s">
        <v>74</v>
      </c>
    </row>
    <row r="17" spans="1:11" x14ac:dyDescent="0.25">
      <c r="D17" s="148"/>
    </row>
    <row r="18" spans="1:11" x14ac:dyDescent="0.25">
      <c r="B18" s="174"/>
      <c r="C18" s="174"/>
      <c r="D18" s="175"/>
    </row>
    <row r="19" spans="1:11" s="90" customFormat="1" ht="20.25" x14ac:dyDescent="0.3">
      <c r="A19" s="49"/>
      <c r="B19" s="174"/>
      <c r="C19" s="174"/>
      <c r="D19" s="140"/>
      <c r="E19" s="49"/>
      <c r="F19" s="49"/>
      <c r="G19" s="49"/>
      <c r="H19" s="49"/>
      <c r="I19" s="49"/>
      <c r="J19" s="49"/>
      <c r="K19" s="49"/>
    </row>
    <row r="20" spans="1:11" x14ac:dyDescent="0.25">
      <c r="D20" s="173"/>
    </row>
  </sheetData>
  <mergeCells count="4">
    <mergeCell ref="C3:D3"/>
    <mergeCell ref="E3:F3"/>
    <mergeCell ref="G3:H3"/>
    <mergeCell ref="I3:J3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11.5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J8"/>
  <sheetViews>
    <sheetView showGridLines="0" showZeros="0" workbookViewId="0"/>
  </sheetViews>
  <sheetFormatPr baseColWidth="10" defaultRowHeight="15.75" x14ac:dyDescent="0.25"/>
  <cols>
    <col min="1" max="1" width="6.42578125" style="49" bestFit="1" customWidth="1"/>
    <col min="2" max="2" width="22.85546875" style="49" bestFit="1" customWidth="1"/>
    <col min="3" max="3" width="11.85546875" style="49" customWidth="1"/>
    <col min="4" max="16384" width="11.42578125" style="49"/>
  </cols>
  <sheetData>
    <row r="4" spans="1:10" x14ac:dyDescent="0.25">
      <c r="A4" s="51" t="s">
        <v>6</v>
      </c>
      <c r="B4" s="52" t="s">
        <v>7</v>
      </c>
      <c r="C4" s="298" t="s">
        <v>2</v>
      </c>
      <c r="D4" s="297"/>
      <c r="E4" s="297" t="s">
        <v>3</v>
      </c>
      <c r="F4" s="297"/>
      <c r="G4" s="297" t="s">
        <v>4</v>
      </c>
      <c r="H4" s="297"/>
      <c r="I4" s="297" t="s">
        <v>5</v>
      </c>
      <c r="J4" s="297"/>
    </row>
    <row r="5" spans="1:10" x14ac:dyDescent="0.25">
      <c r="A5" s="53"/>
      <c r="B5" s="54"/>
      <c r="C5" s="55" t="s">
        <v>1</v>
      </c>
      <c r="D5" s="56" t="s">
        <v>1</v>
      </c>
      <c r="E5" s="56" t="s">
        <v>1</v>
      </c>
      <c r="F5" s="56" t="s">
        <v>1</v>
      </c>
      <c r="G5" s="56" t="s">
        <v>1</v>
      </c>
      <c r="H5" s="56" t="s">
        <v>1</v>
      </c>
      <c r="I5" s="56" t="s">
        <v>1</v>
      </c>
      <c r="J5" s="57" t="s">
        <v>1</v>
      </c>
    </row>
    <row r="6" spans="1:10" x14ac:dyDescent="0.25">
      <c r="A6" s="185">
        <v>2500</v>
      </c>
      <c r="B6" s="184" t="s">
        <v>77</v>
      </c>
      <c r="C6" s="76"/>
      <c r="D6" s="69"/>
      <c r="E6" s="183"/>
      <c r="F6" s="69"/>
      <c r="G6" s="68"/>
      <c r="H6" s="72"/>
      <c r="I6" s="68"/>
      <c r="J6" s="72"/>
    </row>
    <row r="7" spans="1:10" x14ac:dyDescent="0.25">
      <c r="A7" s="80">
        <v>8300</v>
      </c>
      <c r="B7" s="182" t="s">
        <v>76</v>
      </c>
      <c r="C7" s="82"/>
      <c r="D7" s="83"/>
      <c r="E7" s="155"/>
      <c r="F7" s="181"/>
      <c r="G7" s="86"/>
      <c r="H7" s="83"/>
      <c r="I7" s="86"/>
      <c r="J7" s="83"/>
    </row>
    <row r="8" spans="1:10" s="177" customFormat="1" ht="12.75" x14ac:dyDescent="0.2">
      <c r="A8" s="180"/>
      <c r="B8" s="179"/>
      <c r="C8" s="178"/>
      <c r="D8" s="178"/>
      <c r="E8" s="178"/>
      <c r="F8" s="178"/>
      <c r="G8" s="178"/>
      <c r="H8" s="178"/>
      <c r="I8" s="178"/>
      <c r="J8" s="178"/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11.6b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showGridLines="0" showZeros="0" workbookViewId="0"/>
  </sheetViews>
  <sheetFormatPr baseColWidth="10" defaultRowHeight="15.75" x14ac:dyDescent="0.25"/>
  <cols>
    <col min="1" max="1" width="7.5703125" style="49" bestFit="1" customWidth="1"/>
    <col min="2" max="2" width="22.140625" style="49" bestFit="1" customWidth="1"/>
    <col min="3" max="11" width="9.7109375" style="49" customWidth="1"/>
    <col min="12" max="16384" width="11.42578125" style="49"/>
  </cols>
  <sheetData>
    <row r="1" spans="1:11" x14ac:dyDescent="0.25">
      <c r="A1" s="49" t="s">
        <v>20</v>
      </c>
    </row>
    <row r="2" spans="1:11" x14ac:dyDescent="0.25">
      <c r="A2" s="225" t="s">
        <v>85</v>
      </c>
      <c r="B2" s="199" t="s">
        <v>78</v>
      </c>
      <c r="C2" s="223" t="s">
        <v>84</v>
      </c>
      <c r="D2" s="197"/>
      <c r="E2" s="198">
        <v>2500</v>
      </c>
      <c r="F2" s="197"/>
      <c r="G2" s="224">
        <v>2540</v>
      </c>
      <c r="H2" s="223"/>
      <c r="I2" s="198" t="s">
        <v>83</v>
      </c>
      <c r="J2" s="197"/>
      <c r="K2" s="199"/>
    </row>
    <row r="3" spans="1:11" x14ac:dyDescent="0.25">
      <c r="A3" s="218"/>
      <c r="B3" s="218"/>
      <c r="C3" s="221" t="s">
        <v>82</v>
      </c>
      <c r="D3" s="219"/>
      <c r="E3" s="222" t="s">
        <v>77</v>
      </c>
      <c r="F3" s="219"/>
      <c r="G3" s="221" t="s">
        <v>81</v>
      </c>
      <c r="H3" s="221"/>
      <c r="I3" s="220" t="s">
        <v>80</v>
      </c>
      <c r="J3" s="219"/>
      <c r="K3" s="218"/>
    </row>
    <row r="4" spans="1:11" x14ac:dyDescent="0.25">
      <c r="A4" s="54"/>
      <c r="B4" s="54"/>
      <c r="C4" s="196" t="s">
        <v>1</v>
      </c>
      <c r="D4" s="195" t="s">
        <v>21</v>
      </c>
      <c r="E4" s="194" t="str">
        <f t="shared" ref="E4:J4" si="0">C4</f>
        <v>Debet</v>
      </c>
      <c r="F4" s="194" t="str">
        <f t="shared" si="0"/>
        <v>Kredit</v>
      </c>
      <c r="G4" s="194" t="str">
        <f t="shared" si="0"/>
        <v>Debet</v>
      </c>
      <c r="H4" s="194" t="str">
        <f t="shared" si="0"/>
        <v>Kredit</v>
      </c>
      <c r="I4" s="194" t="str">
        <f t="shared" si="0"/>
        <v>Debet</v>
      </c>
      <c r="J4" s="194" t="str">
        <f t="shared" si="0"/>
        <v>Kredit</v>
      </c>
      <c r="K4" s="217" t="s">
        <v>79</v>
      </c>
    </row>
    <row r="5" spans="1:11" x14ac:dyDescent="0.25">
      <c r="A5" s="216"/>
      <c r="B5" s="192"/>
      <c r="C5" s="215"/>
      <c r="D5" s="214"/>
      <c r="E5" s="215"/>
      <c r="F5" s="214"/>
      <c r="G5" s="215"/>
      <c r="H5" s="214"/>
      <c r="I5" s="215"/>
      <c r="J5" s="214"/>
      <c r="K5" s="208"/>
    </row>
    <row r="6" spans="1:11" x14ac:dyDescent="0.25">
      <c r="A6" s="212"/>
      <c r="B6" s="211"/>
      <c r="C6" s="210"/>
      <c r="D6" s="209"/>
      <c r="E6" s="210"/>
      <c r="F6" s="209"/>
      <c r="G6" s="210"/>
      <c r="H6" s="209"/>
      <c r="I6" s="210"/>
      <c r="J6" s="209"/>
      <c r="K6" s="208">
        <f>C6+E6+G6+I6-D6-F6-H6-J6</f>
        <v>0</v>
      </c>
    </row>
    <row r="7" spans="1:11" x14ac:dyDescent="0.25">
      <c r="A7" s="213"/>
      <c r="B7" s="174"/>
      <c r="C7" s="210"/>
      <c r="D7" s="209"/>
      <c r="E7" s="210"/>
      <c r="F7" s="209"/>
      <c r="G7" s="210"/>
      <c r="H7" s="209"/>
      <c r="I7" s="210"/>
      <c r="J7" s="209"/>
      <c r="K7" s="208">
        <f>C7+E7+G7+I7-D7-F7-H7-J7</f>
        <v>0</v>
      </c>
    </row>
    <row r="8" spans="1:11" x14ac:dyDescent="0.25">
      <c r="A8" s="212"/>
      <c r="B8" s="211"/>
      <c r="C8" s="210"/>
      <c r="D8" s="209"/>
      <c r="E8" s="210"/>
      <c r="F8" s="209"/>
      <c r="G8" s="210"/>
      <c r="H8" s="209"/>
      <c r="I8" s="210"/>
      <c r="J8" s="209"/>
      <c r="K8" s="208">
        <f>C8+E8+G8+I8-D8-F8-H8-J8</f>
        <v>0</v>
      </c>
    </row>
    <row r="9" spans="1:11" x14ac:dyDescent="0.25">
      <c r="A9" s="207"/>
      <c r="B9" s="188"/>
      <c r="C9" s="206"/>
      <c r="D9" s="205"/>
      <c r="E9" s="206"/>
      <c r="F9" s="205"/>
      <c r="G9" s="206"/>
      <c r="H9" s="205"/>
      <c r="I9" s="206"/>
      <c r="J9" s="205"/>
      <c r="K9" s="204">
        <f>C9+E9+G9+I9-D9-F9-H9-J9</f>
        <v>0</v>
      </c>
    </row>
    <row r="10" spans="1:11" s="90" customFormat="1" ht="20.25" x14ac:dyDescent="0.3">
      <c r="A10" s="132"/>
      <c r="B10" s="203" t="s">
        <v>18</v>
      </c>
      <c r="C10" s="202"/>
      <c r="D10" s="89"/>
      <c r="E10" s="202">
        <f t="shared" ref="E10:J10" si="1">SUM(E4:E9)</f>
        <v>0</v>
      </c>
      <c r="F10" s="89">
        <f t="shared" si="1"/>
        <v>0</v>
      </c>
      <c r="G10" s="202">
        <f t="shared" si="1"/>
        <v>0</v>
      </c>
      <c r="H10" s="89">
        <f t="shared" si="1"/>
        <v>0</v>
      </c>
      <c r="I10" s="202">
        <f t="shared" si="1"/>
        <v>0</v>
      </c>
      <c r="J10" s="89">
        <f t="shared" si="1"/>
        <v>0</v>
      </c>
      <c r="K10" s="87"/>
    </row>
    <row r="11" spans="1:11" x14ac:dyDescent="0.25">
      <c r="A11" s="201"/>
    </row>
    <row r="13" spans="1:11" x14ac:dyDescent="0.25">
      <c r="A13" s="49" t="s">
        <v>42</v>
      </c>
    </row>
    <row r="14" spans="1:11" x14ac:dyDescent="0.25">
      <c r="A14" s="200" t="s">
        <v>6</v>
      </c>
      <c r="B14" s="199" t="s">
        <v>78</v>
      </c>
      <c r="C14" s="299" t="s">
        <v>2</v>
      </c>
      <c r="D14" s="300"/>
      <c r="E14" s="301" t="s">
        <v>3</v>
      </c>
      <c r="F14" s="300"/>
      <c r="G14" s="301" t="s">
        <v>4</v>
      </c>
      <c r="H14" s="302"/>
      <c r="I14" s="198" t="s">
        <v>5</v>
      </c>
      <c r="J14" s="197"/>
    </row>
    <row r="15" spans="1:11" x14ac:dyDescent="0.25">
      <c r="A15" s="53"/>
      <c r="B15" s="54"/>
      <c r="C15" s="196" t="s">
        <v>1</v>
      </c>
      <c r="D15" s="195" t="s">
        <v>21</v>
      </c>
      <c r="E15" s="194" t="str">
        <f t="shared" ref="E15:J15" si="2">C15</f>
        <v>Debet</v>
      </c>
      <c r="F15" s="194" t="str">
        <f t="shared" si="2"/>
        <v>Kredit</v>
      </c>
      <c r="G15" s="194" t="str">
        <f t="shared" si="2"/>
        <v>Debet</v>
      </c>
      <c r="H15" s="194" t="str">
        <f t="shared" si="2"/>
        <v>Kredit</v>
      </c>
      <c r="I15" s="194" t="str">
        <f t="shared" si="2"/>
        <v>Debet</v>
      </c>
      <c r="J15" s="194" t="str">
        <f t="shared" si="2"/>
        <v>Kredit</v>
      </c>
    </row>
    <row r="16" spans="1:11" x14ac:dyDescent="0.25">
      <c r="A16" s="193">
        <v>2500</v>
      </c>
      <c r="B16" s="192" t="s">
        <v>77</v>
      </c>
      <c r="C16" s="191"/>
      <c r="D16" s="190"/>
      <c r="E16" s="191"/>
      <c r="F16" s="190"/>
      <c r="G16" s="191"/>
      <c r="H16" s="190"/>
      <c r="I16" s="191"/>
      <c r="J16" s="190"/>
    </row>
    <row r="17" spans="1:10" x14ac:dyDescent="0.25">
      <c r="A17" s="189">
        <v>8300</v>
      </c>
      <c r="B17" s="188" t="s">
        <v>76</v>
      </c>
      <c r="C17" s="187"/>
      <c r="D17" s="186"/>
      <c r="E17" s="187"/>
      <c r="F17" s="186"/>
      <c r="G17" s="187"/>
      <c r="H17" s="186"/>
      <c r="I17" s="187"/>
      <c r="J17" s="186"/>
    </row>
  </sheetData>
  <mergeCells count="3">
    <mergeCell ref="C14:D14"/>
    <mergeCell ref="E14:F14"/>
    <mergeCell ref="G14:H1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11.7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7"/>
  <sheetViews>
    <sheetView showGridLines="0" workbookViewId="0"/>
  </sheetViews>
  <sheetFormatPr baseColWidth="10" defaultRowHeight="15.75" x14ac:dyDescent="0.25"/>
  <cols>
    <col min="1" max="1" width="6.5703125" style="49" bestFit="1" customWidth="1"/>
    <col min="2" max="2" width="22.140625" style="49" bestFit="1" customWidth="1"/>
    <col min="3" max="11" width="9.7109375" style="49" customWidth="1"/>
    <col min="12" max="16384" width="11.42578125" style="49"/>
  </cols>
  <sheetData>
    <row r="2" spans="1:10" x14ac:dyDescent="0.25">
      <c r="A2" s="49" t="s">
        <v>42</v>
      </c>
    </row>
    <row r="3" spans="1:10" x14ac:dyDescent="0.25">
      <c r="A3" s="225" t="s">
        <v>6</v>
      </c>
      <c r="B3" s="199" t="s">
        <v>7</v>
      </c>
      <c r="C3" s="299" t="s">
        <v>86</v>
      </c>
      <c r="D3" s="300"/>
      <c r="E3" s="301" t="s">
        <v>3</v>
      </c>
      <c r="F3" s="300"/>
      <c r="G3" s="301" t="s">
        <v>4</v>
      </c>
      <c r="H3" s="300"/>
      <c r="I3" s="301" t="s">
        <v>5</v>
      </c>
      <c r="J3" s="300"/>
    </row>
    <row r="4" spans="1:10" x14ac:dyDescent="0.25">
      <c r="A4" s="54"/>
      <c r="B4" s="54"/>
      <c r="C4" s="232" t="s">
        <v>1</v>
      </c>
      <c r="D4" s="132" t="s">
        <v>21</v>
      </c>
      <c r="E4" s="132" t="s">
        <v>1</v>
      </c>
      <c r="F4" s="132" t="s">
        <v>21</v>
      </c>
      <c r="G4" s="132" t="s">
        <v>1</v>
      </c>
      <c r="H4" s="132" t="s">
        <v>21</v>
      </c>
      <c r="I4" s="132" t="s">
        <v>1</v>
      </c>
      <c r="J4" s="132" t="s">
        <v>21</v>
      </c>
    </row>
    <row r="5" spans="1:10" x14ac:dyDescent="0.25">
      <c r="A5" s="58"/>
      <c r="B5" s="59" t="s">
        <v>77</v>
      </c>
      <c r="C5" s="231">
        <v>22000</v>
      </c>
      <c r="D5" s="230">
        <v>24000</v>
      </c>
      <c r="E5" s="229"/>
      <c r="F5" s="228"/>
      <c r="G5" s="59"/>
      <c r="H5" s="227"/>
      <c r="I5" s="59"/>
      <c r="J5" s="227"/>
    </row>
    <row r="6" spans="1:10" x14ac:dyDescent="0.25">
      <c r="A6" s="58">
        <v>2540</v>
      </c>
      <c r="B6" s="59" t="s">
        <v>81</v>
      </c>
      <c r="C6" s="68">
        <v>22000</v>
      </c>
      <c r="D6" s="230">
        <v>22000</v>
      </c>
      <c r="E6" s="229"/>
      <c r="F6" s="228"/>
      <c r="G6" s="59"/>
      <c r="H6" s="227"/>
      <c r="I6" s="59"/>
      <c r="J6" s="227"/>
    </row>
    <row r="7" spans="1:10" x14ac:dyDescent="0.25">
      <c r="A7" s="80">
        <v>8300</v>
      </c>
      <c r="B7" s="226" t="s">
        <v>76</v>
      </c>
      <c r="C7" s="86"/>
      <c r="D7" s="181"/>
      <c r="E7" s="155"/>
      <c r="F7" s="154"/>
      <c r="G7" s="86"/>
      <c r="H7" s="83"/>
      <c r="I7" s="86"/>
      <c r="J7" s="83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11.8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21"/>
  <sheetViews>
    <sheetView showGridLines="0" showZeros="0" workbookViewId="0"/>
  </sheetViews>
  <sheetFormatPr baseColWidth="10" defaultRowHeight="15.75" x14ac:dyDescent="0.25"/>
  <cols>
    <col min="1" max="1" width="6.42578125" style="49" customWidth="1"/>
    <col min="2" max="2" width="23.42578125" style="49" bestFit="1" customWidth="1"/>
    <col min="3" max="16384" width="11.42578125" style="49"/>
  </cols>
  <sheetData>
    <row r="3" spans="1:10" x14ac:dyDescent="0.25">
      <c r="A3" s="51" t="s">
        <v>6</v>
      </c>
      <c r="B3" s="52" t="s">
        <v>7</v>
      </c>
      <c r="C3" s="298" t="s">
        <v>86</v>
      </c>
      <c r="D3" s="297"/>
      <c r="E3" s="297" t="s">
        <v>3</v>
      </c>
      <c r="F3" s="297"/>
      <c r="G3" s="297" t="s">
        <v>4</v>
      </c>
      <c r="H3" s="297"/>
      <c r="I3" s="297" t="s">
        <v>5</v>
      </c>
      <c r="J3" s="297"/>
    </row>
    <row r="4" spans="1:10" x14ac:dyDescent="0.25">
      <c r="A4" s="53"/>
      <c r="B4" s="54"/>
      <c r="C4" s="55" t="s">
        <v>1</v>
      </c>
      <c r="D4" s="56" t="s">
        <v>21</v>
      </c>
      <c r="E4" s="56" t="s">
        <v>1</v>
      </c>
      <c r="F4" s="56" t="s">
        <v>21</v>
      </c>
      <c r="G4" s="56" t="s">
        <v>1</v>
      </c>
      <c r="H4" s="56" t="s">
        <v>21</v>
      </c>
      <c r="I4" s="56" t="s">
        <v>1</v>
      </c>
      <c r="J4" s="57" t="s">
        <v>21</v>
      </c>
    </row>
    <row r="5" spans="1:10" x14ac:dyDescent="0.25">
      <c r="A5" s="58"/>
      <c r="B5" s="59" t="s">
        <v>8</v>
      </c>
      <c r="C5" s="231">
        <v>2711000</v>
      </c>
      <c r="D5" s="230">
        <v>1238000</v>
      </c>
      <c r="E5" s="246"/>
      <c r="F5" s="245"/>
      <c r="G5" s="59"/>
      <c r="H5" s="227"/>
      <c r="I5" s="59"/>
      <c r="J5" s="227"/>
    </row>
    <row r="6" spans="1:10" x14ac:dyDescent="0.25">
      <c r="A6" s="58">
        <v>2000</v>
      </c>
      <c r="B6" s="243" t="s">
        <v>73</v>
      </c>
      <c r="C6" s="68"/>
      <c r="D6" s="230">
        <v>250000</v>
      </c>
      <c r="E6" s="70"/>
      <c r="F6" s="71"/>
      <c r="G6" s="68"/>
      <c r="H6" s="72"/>
      <c r="I6" s="68"/>
      <c r="J6" s="72"/>
    </row>
    <row r="7" spans="1:10" x14ac:dyDescent="0.25">
      <c r="A7" s="58">
        <v>2050</v>
      </c>
      <c r="B7" s="244" t="s">
        <v>72</v>
      </c>
      <c r="C7" s="59"/>
      <c r="D7" s="230">
        <v>74000</v>
      </c>
      <c r="E7" s="70"/>
      <c r="F7" s="71"/>
      <c r="G7" s="68"/>
      <c r="H7" s="72"/>
      <c r="I7" s="68"/>
      <c r="J7" s="72"/>
    </row>
    <row r="8" spans="1:10" x14ac:dyDescent="0.25">
      <c r="A8" s="58">
        <v>2500</v>
      </c>
      <c r="B8" s="243" t="s">
        <v>77</v>
      </c>
      <c r="C8" s="68">
        <v>44000</v>
      </c>
      <c r="D8" s="230">
        <v>45000</v>
      </c>
      <c r="E8" s="70"/>
      <c r="F8" s="71"/>
      <c r="G8" s="68"/>
      <c r="H8" s="72"/>
      <c r="I8" s="68"/>
      <c r="J8" s="72"/>
    </row>
    <row r="9" spans="1:10" x14ac:dyDescent="0.25">
      <c r="A9" s="66">
        <v>2540</v>
      </c>
      <c r="B9" s="67" t="s">
        <v>81</v>
      </c>
      <c r="C9" s="68">
        <v>44000</v>
      </c>
      <c r="D9" s="69">
        <v>44000</v>
      </c>
      <c r="E9" s="70"/>
      <c r="F9" s="71"/>
      <c r="G9" s="68"/>
      <c r="H9" s="72"/>
      <c r="I9" s="68"/>
      <c r="J9" s="72"/>
    </row>
    <row r="10" spans="1:10" x14ac:dyDescent="0.25">
      <c r="A10" s="66">
        <v>2800</v>
      </c>
      <c r="B10" s="242" t="s">
        <v>71</v>
      </c>
      <c r="C10" s="68">
        <v>20000</v>
      </c>
      <c r="D10" s="69">
        <v>20000</v>
      </c>
      <c r="E10" s="70"/>
      <c r="F10" s="71"/>
      <c r="G10" s="68"/>
      <c r="H10" s="72"/>
      <c r="I10" s="68"/>
      <c r="J10" s="72"/>
    </row>
    <row r="11" spans="1:10" x14ac:dyDescent="0.25">
      <c r="A11" s="74"/>
      <c r="B11" s="77" t="s">
        <v>13</v>
      </c>
      <c r="C11" s="76">
        <v>867000</v>
      </c>
      <c r="D11" s="69">
        <v>1835000</v>
      </c>
      <c r="E11" s="70"/>
      <c r="F11" s="71"/>
      <c r="G11" s="68"/>
      <c r="H11" s="72"/>
      <c r="I11" s="68"/>
      <c r="J11" s="72"/>
    </row>
    <row r="12" spans="1:10" x14ac:dyDescent="0.25">
      <c r="A12" s="74"/>
      <c r="B12" s="77" t="s">
        <v>14</v>
      </c>
      <c r="C12" s="76"/>
      <c r="D12" s="69">
        <v>2692000</v>
      </c>
      <c r="E12" s="70"/>
      <c r="F12" s="71"/>
      <c r="G12" s="68"/>
      <c r="H12" s="72"/>
      <c r="I12" s="68"/>
      <c r="J12" s="72"/>
    </row>
    <row r="13" spans="1:10" x14ac:dyDescent="0.25">
      <c r="A13" s="74"/>
      <c r="B13" s="77" t="s">
        <v>15</v>
      </c>
      <c r="C13" s="76">
        <v>2512000</v>
      </c>
      <c r="D13" s="69"/>
      <c r="E13" s="70"/>
      <c r="F13" s="71"/>
      <c r="G13" s="68"/>
      <c r="H13" s="72"/>
      <c r="I13" s="68"/>
      <c r="J13" s="72"/>
    </row>
    <row r="14" spans="1:10" x14ac:dyDescent="0.25">
      <c r="A14" s="241">
        <v>8300</v>
      </c>
      <c r="B14" s="240" t="s">
        <v>76</v>
      </c>
      <c r="C14" s="239"/>
      <c r="D14" s="238"/>
      <c r="E14" s="237"/>
      <c r="F14" s="236"/>
      <c r="G14" s="235"/>
      <c r="H14" s="234"/>
      <c r="I14" s="235"/>
      <c r="J14" s="234"/>
    </row>
    <row r="15" spans="1:10" x14ac:dyDescent="0.25">
      <c r="A15" s="80">
        <v>8800</v>
      </c>
      <c r="B15" s="81" t="s">
        <v>0</v>
      </c>
      <c r="C15" s="82"/>
      <c r="D15" s="83"/>
      <c r="E15" s="84"/>
      <c r="F15" s="233"/>
      <c r="G15" s="86"/>
      <c r="H15" s="83"/>
      <c r="I15" s="86"/>
      <c r="J15" s="83"/>
    </row>
    <row r="16" spans="1:10" s="90" customFormat="1" ht="20.25" x14ac:dyDescent="0.3">
      <c r="A16" s="153"/>
      <c r="B16" s="151"/>
      <c r="C16" s="88">
        <f t="shared" ref="C16:J16" si="0">SUM(C5:C15)</f>
        <v>6198000</v>
      </c>
      <c r="D16" s="89">
        <f t="shared" si="0"/>
        <v>6198000</v>
      </c>
      <c r="E16" s="88">
        <f t="shared" si="0"/>
        <v>0</v>
      </c>
      <c r="F16" s="89">
        <f t="shared" si="0"/>
        <v>0</v>
      </c>
      <c r="G16" s="88">
        <f t="shared" si="0"/>
        <v>0</v>
      </c>
      <c r="H16" s="89">
        <f t="shared" si="0"/>
        <v>0</v>
      </c>
      <c r="I16" s="88">
        <f t="shared" si="0"/>
        <v>0</v>
      </c>
      <c r="J16" s="89">
        <f t="shared" si="0"/>
        <v>0</v>
      </c>
    </row>
    <row r="18" spans="1:16" x14ac:dyDescent="0.25">
      <c r="B18" s="91" t="s">
        <v>70</v>
      </c>
    </row>
    <row r="19" spans="1:16" s="90" customFormat="1" ht="20.25" x14ac:dyDescent="0.3">
      <c r="A19" s="49"/>
      <c r="B19" s="49"/>
      <c r="C19" s="49"/>
      <c r="D19" s="1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5">
      <c r="B20" s="174"/>
      <c r="C20" s="174"/>
      <c r="D20" s="148"/>
    </row>
    <row r="21" spans="1:16" s="90" customFormat="1" ht="20.25" x14ac:dyDescent="0.3">
      <c r="A21" s="49"/>
      <c r="B21" s="174"/>
      <c r="C21" s="174"/>
      <c r="D21" s="140"/>
      <c r="E21" s="49"/>
      <c r="F21" s="49"/>
      <c r="G21" s="49"/>
      <c r="H21" s="49"/>
      <c r="I21" s="49"/>
      <c r="J21" s="49"/>
      <c r="K21" s="49"/>
      <c r="L21" s="49"/>
    </row>
  </sheetData>
  <mergeCells count="4">
    <mergeCell ref="C3:D3"/>
    <mergeCell ref="E3:F3"/>
    <mergeCell ref="G3:H3"/>
    <mergeCell ref="I3:J3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11.9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7DAF34-63BC-4140-82BB-CA08D7472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A25D1B-4AC1-4E83-9CD6-42C438DC9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B3CAC1-6DA1-4E97-9DBB-19DA385C48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Oppgave 11.1</vt:lpstr>
      <vt:lpstr>Oppgave 11.2</vt:lpstr>
      <vt:lpstr>Oppgave 11.3</vt:lpstr>
      <vt:lpstr>Oppgave 11.4</vt:lpstr>
      <vt:lpstr>Oppgave 11.5</vt:lpstr>
      <vt:lpstr>Oppgave 11.6b</vt:lpstr>
      <vt:lpstr>Oppgave 11.7</vt:lpstr>
      <vt:lpstr>Oppgave 11.8</vt:lpstr>
      <vt:lpstr>Oppgave 11.9</vt:lpstr>
      <vt:lpstr>Oppgave 11.10</vt:lpstr>
      <vt:lpstr>Oppgave 11.11</vt:lpstr>
      <vt:lpstr>Oppgave 11.12</vt:lpstr>
      <vt:lpstr>Oppgave 11.13</vt:lpstr>
    </vt:vector>
  </TitlesOfParts>
  <Company>Høgskolen i Vestfold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Anne Kathrine Aabel Vikanes</cp:lastModifiedBy>
  <cp:lastPrinted>2014-07-07T19:23:24Z</cp:lastPrinted>
  <dcterms:created xsi:type="dcterms:W3CDTF">2004-06-23T12:19:48Z</dcterms:created>
  <dcterms:modified xsi:type="dcterms:W3CDTF">2020-06-30T09:25:35Z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