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fswh\Desktop\"/>
    </mc:Choice>
  </mc:AlternateContent>
  <xr:revisionPtr revIDLastSave="0" documentId="8_{629B37E3-B56A-4330-BC60-FCFC63FB4F7B}" xr6:coauthVersionLast="36" xr6:coauthVersionMax="36" xr10:uidLastSave="{00000000-0000-0000-0000-000000000000}"/>
  <bookViews>
    <workbookView xWindow="0" yWindow="0" windowWidth="21570" windowHeight="8730" xr2:uid="{A23ABA8C-21E7-4E08-A476-BB26E1FB0F94}"/>
  </bookViews>
  <sheets>
    <sheet name="4.1" sheetId="11" r:id="rId1"/>
    <sheet name="2" sheetId="1" r:id="rId2"/>
    <sheet name="3" sheetId="3" r:id="rId3"/>
    <sheet name="4" sheetId="7" r:id="rId4"/>
    <sheet name="5" sheetId="5" r:id="rId5"/>
    <sheet name="6" sheetId="8" r:id="rId6"/>
    <sheet name="7" sheetId="6" r:id="rId7"/>
    <sheet name="8" sheetId="9" r:id="rId8"/>
    <sheet name="9" sheetId="10" r:id="rId9"/>
    <sheet name="10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9" l="1"/>
  <c r="F9" i="9"/>
  <c r="F11" i="9"/>
  <c r="F13" i="9"/>
  <c r="F15" i="9"/>
  <c r="F17" i="9"/>
  <c r="F5" i="9"/>
  <c r="E5" i="9"/>
  <c r="D6" i="9"/>
  <c r="D18" i="9"/>
  <c r="D16" i="9"/>
  <c r="D14" i="9"/>
  <c r="E13" i="9" s="1"/>
  <c r="D12" i="9"/>
  <c r="D10" i="9"/>
  <c r="D8" i="9"/>
  <c r="F8" i="7"/>
  <c r="F10" i="7"/>
  <c r="F12" i="7"/>
  <c r="F14" i="7"/>
  <c r="F16" i="7"/>
  <c r="F6" i="7"/>
  <c r="E8" i="7"/>
  <c r="E10" i="7" s="1"/>
  <c r="E12" i="7" s="1"/>
  <c r="E14" i="7" s="1"/>
  <c r="E16" i="7" s="1"/>
  <c r="E6" i="7"/>
  <c r="D7" i="7"/>
  <c r="D9" i="7"/>
  <c r="D11" i="7"/>
  <c r="D13" i="7"/>
  <c r="D15" i="7"/>
  <c r="D5" i="7"/>
  <c r="E9" i="9" l="1"/>
  <c r="E15" i="9"/>
  <c r="E11" i="9"/>
  <c r="E17" i="9"/>
  <c r="E7" i="9"/>
  <c r="G17" i="6"/>
  <c r="G11" i="6"/>
  <c r="G9" i="6"/>
  <c r="G7" i="6"/>
  <c r="D8" i="6"/>
  <c r="E9" i="6" s="1"/>
  <c r="F9" i="6" s="1"/>
  <c r="D10" i="6"/>
  <c r="D12" i="6"/>
  <c r="D14" i="6"/>
  <c r="D16" i="6"/>
  <c r="D18" i="6"/>
  <c r="D6" i="6"/>
  <c r="E5" i="6" s="1"/>
  <c r="F5" i="6" s="1"/>
  <c r="F7" i="5"/>
  <c r="F9" i="5"/>
  <c r="F11" i="5"/>
  <c r="F13" i="5"/>
  <c r="F15" i="5"/>
  <c r="F17" i="5"/>
  <c r="F5" i="5"/>
  <c r="E5" i="5"/>
  <c r="D6" i="5"/>
  <c r="D18" i="5"/>
  <c r="E17" i="5"/>
  <c r="D16" i="5"/>
  <c r="E15" i="5"/>
  <c r="D14" i="5"/>
  <c r="E13" i="5"/>
  <c r="D12" i="5"/>
  <c r="E11" i="5"/>
  <c r="D10" i="5"/>
  <c r="E9" i="5"/>
  <c r="D8" i="5"/>
  <c r="E7" i="5"/>
  <c r="F7" i="3"/>
  <c r="F9" i="3"/>
  <c r="F11" i="3"/>
  <c r="F13" i="3"/>
  <c r="F15" i="3"/>
  <c r="F17" i="3"/>
  <c r="F5" i="3"/>
  <c r="E7" i="3"/>
  <c r="E9" i="3"/>
  <c r="E11" i="3"/>
  <c r="E13" i="3"/>
  <c r="E15" i="3"/>
  <c r="E17" i="3"/>
  <c r="E5" i="3"/>
  <c r="D8" i="3"/>
  <c r="D10" i="3"/>
  <c r="D12" i="3"/>
  <c r="D14" i="3"/>
  <c r="D16" i="3"/>
  <c r="D18" i="3"/>
  <c r="D6" i="3"/>
  <c r="E17" i="6" l="1"/>
  <c r="F17" i="6" s="1"/>
  <c r="E15" i="6"/>
  <c r="F15" i="6" s="1"/>
  <c r="E13" i="6"/>
  <c r="F13" i="6" s="1"/>
  <c r="E11" i="6"/>
  <c r="F11" i="6" s="1"/>
  <c r="E7" i="6"/>
  <c r="F7" i="6" s="1"/>
  <c r="F8" i="1"/>
  <c r="H7" i="1" s="1"/>
  <c r="J7" i="1" s="1"/>
  <c r="F10" i="1"/>
  <c r="H9" i="1" s="1"/>
  <c r="J9" i="1" s="1"/>
  <c r="F12" i="1"/>
  <c r="H11" i="1" s="1"/>
  <c r="J11" i="1" s="1"/>
  <c r="F14" i="1"/>
  <c r="H13" i="1" s="1"/>
  <c r="J13" i="1" s="1"/>
  <c r="F16" i="1"/>
  <c r="H15" i="1" s="1"/>
  <c r="J15" i="1" s="1"/>
  <c r="F18" i="1"/>
  <c r="H17" i="1" s="1"/>
  <c r="J17" i="1" s="1"/>
  <c r="F20" i="1"/>
  <c r="H19" i="1" s="1"/>
  <c r="J19" i="1" s="1"/>
  <c r="F6" i="1"/>
  <c r="H5" i="1" s="1"/>
  <c r="J5" i="1" s="1"/>
  <c r="E8" i="1"/>
  <c r="E10" i="1"/>
  <c r="E12" i="1"/>
  <c r="G11" i="1" s="1"/>
  <c r="I11" i="1" s="1"/>
  <c r="E14" i="1"/>
  <c r="E16" i="1"/>
  <c r="E18" i="1"/>
  <c r="E20" i="1"/>
  <c r="G19" i="1" s="1"/>
  <c r="I19" i="1" s="1"/>
  <c r="E6" i="1"/>
  <c r="G5" i="1" s="1"/>
  <c r="I5" i="1" s="1"/>
  <c r="G9" i="1" l="1"/>
  <c r="I9" i="1" s="1"/>
  <c r="G7" i="1"/>
  <c r="I7" i="1" s="1"/>
  <c r="G15" i="1"/>
  <c r="I15" i="1" s="1"/>
  <c r="G13" i="1"/>
  <c r="I13" i="1" s="1"/>
  <c r="G17" i="1"/>
  <c r="I17" i="1" s="1"/>
</calcChain>
</file>

<file path=xl/sharedStrings.xml><?xml version="1.0" encoding="utf-8"?>
<sst xmlns="http://schemas.openxmlformats.org/spreadsheetml/2006/main" count="61" uniqueCount="22">
  <si>
    <t>a)</t>
  </si>
  <si>
    <t>Mengde</t>
  </si>
  <si>
    <t>Pris</t>
  </si>
  <si>
    <t>STI</t>
  </si>
  <si>
    <t>DI</t>
  </si>
  <si>
    <t>DEI</t>
  </si>
  <si>
    <t>M*P</t>
  </si>
  <si>
    <t>DI/endr. I M</t>
  </si>
  <si>
    <t>NY Pris</t>
  </si>
  <si>
    <t>NY STI</t>
  </si>
  <si>
    <t>NY DI</t>
  </si>
  <si>
    <t>NY DEI</t>
  </si>
  <si>
    <t>b)</t>
  </si>
  <si>
    <t>c)</t>
  </si>
  <si>
    <t>Elastisk</t>
  </si>
  <si>
    <t>Nøytral</t>
  </si>
  <si>
    <t>Uelsatisk</t>
  </si>
  <si>
    <t>Grafen (ikke spurt etter i oppgaven) viser også at for alle prisreduksjoner ned til 45,- er ettertspørselen</t>
  </si>
  <si>
    <t>elastisk (DEK &gt; 0).</t>
  </si>
  <si>
    <t>Ajangiluk soveposer (til denne er det løsningsforslag på video som du finner på Canvas)</t>
  </si>
  <si>
    <t>Vi ser at arealet er større enn den negative effekten av at prisen reduseres fra 40,- til 35,-</t>
  </si>
  <si>
    <t xml:space="preserve">Arealet markert med "+" markerer den positive effekten av mengdeøkningen bed en prisnedsettelse.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</si>
</sst>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1" applyNumberFormat="1" applyFont="1" applyBorder="1"/>
    <xf numFmtId="3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3" fontId="0" fillId="0" borderId="1" xfId="0" applyNumberFormat="1" applyBorder="1"/>
    <xf numFmtId="0" fontId="0" fillId="2" borderId="2" xfId="0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'2'!$C$3</c:f>
              <c:strCache>
                <c:ptCount val="1"/>
                <c:pt idx="0">
                  <c:v>Pris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'2'!$B$4:$B$20</c:f>
              <c:numCache>
                <c:formatCode>General</c:formatCode>
                <c:ptCount val="1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</c:numCache>
            </c:numRef>
          </c:xVal>
          <c:yVal>
            <c:numRef>
              <c:f>'2'!$C$4:$C$20</c:f>
              <c:numCache>
                <c:formatCode>General</c:formatCode>
                <c:ptCount val="17"/>
                <c:pt idx="2">
                  <c:v>600</c:v>
                </c:pt>
                <c:pt idx="4">
                  <c:v>550</c:v>
                </c:pt>
                <c:pt idx="6">
                  <c:v>500</c:v>
                </c:pt>
                <c:pt idx="8">
                  <c:v>450</c:v>
                </c:pt>
                <c:pt idx="10">
                  <c:v>400</c:v>
                </c:pt>
                <c:pt idx="12">
                  <c:v>350</c:v>
                </c:pt>
                <c:pt idx="14">
                  <c:v>300</c:v>
                </c:pt>
                <c:pt idx="16">
                  <c:v>250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42-4450-B7AA-E70EF933B49C}"/>
            </c:ext>
          </c:extLst>
        </c:ser>
        <c:ser>
          <c:idx val="1"/>
          <c:order val="1"/>
          <c:tx>
            <c:strRef>
              <c:f>'2'!$D$3</c:f>
              <c:strCache>
                <c:ptCount val="1"/>
                <c:pt idx="0">
                  <c:v>NY Pris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'2'!$B$4:$B$20</c:f>
              <c:numCache>
                <c:formatCode>General</c:formatCode>
                <c:ptCount val="1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</c:numCache>
            </c:numRef>
          </c:xVal>
          <c:yVal>
            <c:numRef>
              <c:f>'2'!$D$4:$D$20</c:f>
              <c:numCache>
                <c:formatCode>General</c:formatCode>
                <c:ptCount val="17"/>
                <c:pt idx="2">
                  <c:v>400</c:v>
                </c:pt>
                <c:pt idx="4">
                  <c:v>350</c:v>
                </c:pt>
                <c:pt idx="6">
                  <c:v>300</c:v>
                </c:pt>
                <c:pt idx="8">
                  <c:v>250</c:v>
                </c:pt>
                <c:pt idx="10">
                  <c:v>200</c:v>
                </c:pt>
                <c:pt idx="12">
                  <c:v>150</c:v>
                </c:pt>
                <c:pt idx="14">
                  <c:v>100</c:v>
                </c:pt>
                <c:pt idx="16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42-4450-B7AA-E70EF933B49C}"/>
            </c:ext>
          </c:extLst>
        </c:ser>
        <c:ser>
          <c:idx val="2"/>
          <c:order val="2"/>
          <c:tx>
            <c:strRef>
              <c:f>'2'!$I$3</c:f>
              <c:strCache>
                <c:ptCount val="1"/>
                <c:pt idx="0">
                  <c:v>DEI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'2'!$B$4:$B$20</c:f>
              <c:numCache>
                <c:formatCode>General</c:formatCode>
                <c:ptCount val="1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</c:numCache>
            </c:numRef>
          </c:xVal>
          <c:yVal>
            <c:numRef>
              <c:f>'2'!$I$4:$I$20</c:f>
              <c:numCache>
                <c:formatCode>_-* #\ ##0_-;\-* #\ ##0_-;_-* "-"??_-;_-@_-</c:formatCode>
                <c:ptCount val="17"/>
                <c:pt idx="1">
                  <c:v>600</c:v>
                </c:pt>
                <c:pt idx="3">
                  <c:v>500</c:v>
                </c:pt>
                <c:pt idx="5">
                  <c:v>400</c:v>
                </c:pt>
                <c:pt idx="7">
                  <c:v>300</c:v>
                </c:pt>
                <c:pt idx="9">
                  <c:v>200</c:v>
                </c:pt>
                <c:pt idx="11">
                  <c:v>100</c:v>
                </c:pt>
                <c:pt idx="13" formatCode="#,##0">
                  <c:v>0</c:v>
                </c:pt>
                <c:pt idx="15">
                  <c:v>-100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C42-4450-B7AA-E70EF933B49C}"/>
            </c:ext>
          </c:extLst>
        </c:ser>
        <c:ser>
          <c:idx val="3"/>
          <c:order val="3"/>
          <c:tx>
            <c:strRef>
              <c:f>'2'!$J$3</c:f>
              <c:strCache>
                <c:ptCount val="1"/>
                <c:pt idx="0">
                  <c:v>NY DEI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'2'!$B$4:$B$20</c:f>
              <c:numCache>
                <c:formatCode>General</c:formatCode>
                <c:ptCount val="1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</c:numCache>
            </c:numRef>
          </c:xVal>
          <c:yVal>
            <c:numRef>
              <c:f>'2'!$J$4:$J$20</c:f>
              <c:numCache>
                <c:formatCode>_-* #\ ##0_-;\-* #\ ##0_-;_-* "-"??_-;_-@_-</c:formatCode>
                <c:ptCount val="17"/>
                <c:pt idx="1">
                  <c:v>400</c:v>
                </c:pt>
                <c:pt idx="3">
                  <c:v>300</c:v>
                </c:pt>
                <c:pt idx="5">
                  <c:v>200</c:v>
                </c:pt>
                <c:pt idx="7">
                  <c:v>100</c:v>
                </c:pt>
                <c:pt idx="9" formatCode="#,##0">
                  <c:v>0</c:v>
                </c:pt>
                <c:pt idx="11">
                  <c:v>-100</c:v>
                </c:pt>
                <c:pt idx="13">
                  <c:v>-200</c:v>
                </c:pt>
                <c:pt idx="15">
                  <c:v>-300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C42-4450-B7AA-E70EF933B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745696"/>
        <c:axId val="502751928"/>
      </c:scatterChart>
      <c:valAx>
        <c:axId val="50274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2751928"/>
        <c:crosses val="autoZero"/>
        <c:crossBetween val="midCat"/>
      </c:valAx>
      <c:valAx>
        <c:axId val="502751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274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Enhetsdiagram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1339505942762681E-2"/>
          <c:y val="0.13688431792011482"/>
          <c:w val="0.90338610898092242"/>
          <c:h val="0.7160448155444005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'4'!$D$3</c:f>
              <c:strCache>
                <c:ptCount val="1"/>
                <c:pt idx="0">
                  <c:v>DEI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'4'!$B$4:$B$16</c:f>
              <c:numCache>
                <c:formatCode>#,##0</c:formatCode>
                <c:ptCount val="13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</c:numCache>
            </c:numRef>
          </c:xVal>
          <c:yVal>
            <c:numRef>
              <c:f>'4'!$D$4:$D$16</c:f>
              <c:numCache>
                <c:formatCode>#,##0</c:formatCode>
                <c:ptCount val="13"/>
                <c:pt idx="1">
                  <c:v>50</c:v>
                </c:pt>
                <c:pt idx="3">
                  <c:v>40</c:v>
                </c:pt>
                <c:pt idx="5">
                  <c:v>30</c:v>
                </c:pt>
                <c:pt idx="7">
                  <c:v>20</c:v>
                </c:pt>
                <c:pt idx="9">
                  <c:v>10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66-44F6-97A7-1CCB2D2439D8}"/>
            </c:ext>
          </c:extLst>
        </c:ser>
        <c:ser>
          <c:idx val="1"/>
          <c:order val="1"/>
          <c:tx>
            <c:strRef>
              <c:f>'4'!$F$3</c:f>
              <c:strCache>
                <c:ptCount val="1"/>
                <c:pt idx="0">
                  <c:v>Pris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'4'!$B$4:$B$16</c:f>
              <c:numCache>
                <c:formatCode>#,##0</c:formatCode>
                <c:ptCount val="13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</c:numCache>
            </c:numRef>
          </c:xVal>
          <c:yVal>
            <c:numRef>
              <c:f>'4'!$F$4:$F$16</c:f>
              <c:numCache>
                <c:formatCode>#,##0</c:formatCode>
                <c:ptCount val="13"/>
                <c:pt idx="2">
                  <c:v>50</c:v>
                </c:pt>
                <c:pt idx="4">
                  <c:v>45</c:v>
                </c:pt>
                <c:pt idx="6">
                  <c:v>40</c:v>
                </c:pt>
                <c:pt idx="8">
                  <c:v>35</c:v>
                </c:pt>
                <c:pt idx="10">
                  <c:v>30</c:v>
                </c:pt>
                <c:pt idx="1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66-44F6-97A7-1CCB2D243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476912"/>
        <c:axId val="481481176"/>
      </c:scatterChart>
      <c:valAx>
        <c:axId val="48147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1481176"/>
        <c:crosses val="autoZero"/>
        <c:crossBetween val="midCat"/>
      </c:valAx>
      <c:valAx>
        <c:axId val="48148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147691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Enhetsdiagram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213648293963254E-2"/>
          <c:y val="0.17171296296296298"/>
          <c:w val="0.87470384951881019"/>
          <c:h val="0.6149843248760571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'5'!$D$3</c:f>
              <c:strCache>
                <c:ptCount val="1"/>
                <c:pt idx="0">
                  <c:v>Pris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'5'!$B$4:$B$18</c:f>
              <c:numCache>
                <c:formatCode>#,##0</c:formatCode>
                <c:ptCount val="1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</c:numCache>
            </c:numRef>
          </c:xVal>
          <c:yVal>
            <c:numRef>
              <c:f>'5'!$D$4:$D$18</c:f>
              <c:numCache>
                <c:formatCode>#,##0</c:formatCode>
                <c:ptCount val="15"/>
                <c:pt idx="2">
                  <c:v>26</c:v>
                </c:pt>
                <c:pt idx="4">
                  <c:v>24</c:v>
                </c:pt>
                <c:pt idx="6">
                  <c:v>22</c:v>
                </c:pt>
                <c:pt idx="8">
                  <c:v>20</c:v>
                </c:pt>
                <c:pt idx="10">
                  <c:v>18</c:v>
                </c:pt>
                <c:pt idx="12">
                  <c:v>16</c:v>
                </c:pt>
                <c:pt idx="14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03-4A4E-8BF5-35FC26B633E3}"/>
            </c:ext>
          </c:extLst>
        </c:ser>
        <c:ser>
          <c:idx val="1"/>
          <c:order val="1"/>
          <c:tx>
            <c:strRef>
              <c:f>'5'!$F$3</c:f>
              <c:strCache>
                <c:ptCount val="1"/>
                <c:pt idx="0">
                  <c:v>DEI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'5'!$B$4:$B$18</c:f>
              <c:numCache>
                <c:formatCode>#,##0</c:formatCode>
                <c:ptCount val="1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</c:numCache>
            </c:numRef>
          </c:xVal>
          <c:yVal>
            <c:numRef>
              <c:f>'5'!$F$4:$F$18</c:f>
              <c:numCache>
                <c:formatCode>#,##0</c:formatCode>
                <c:ptCount val="15"/>
                <c:pt idx="1">
                  <c:v>26</c:v>
                </c:pt>
                <c:pt idx="3">
                  <c:v>22</c:v>
                </c:pt>
                <c:pt idx="5">
                  <c:v>18</c:v>
                </c:pt>
                <c:pt idx="7">
                  <c:v>14</c:v>
                </c:pt>
                <c:pt idx="9">
                  <c:v>10</c:v>
                </c:pt>
                <c:pt idx="11">
                  <c:v>6</c:v>
                </c:pt>
                <c:pt idx="13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03-4A4E-8BF5-35FC26B63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583048"/>
        <c:axId val="304841352"/>
      </c:scatterChart>
      <c:valAx>
        <c:axId val="304583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4841352"/>
        <c:crosses val="autoZero"/>
        <c:crossBetween val="midCat"/>
      </c:valAx>
      <c:valAx>
        <c:axId val="30484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4583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Enhetsdiagram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'7'!$C$3</c:f>
              <c:strCache>
                <c:ptCount val="1"/>
                <c:pt idx="0">
                  <c:v>Pris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'7'!$B$4:$B$18</c:f>
              <c:numCache>
                <c:formatCode>#,##0</c:formatCode>
                <c:ptCount val="15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</c:numCache>
            </c:numRef>
          </c:xVal>
          <c:yVal>
            <c:numRef>
              <c:f>'7'!$C$4:$C$18</c:f>
              <c:numCache>
                <c:formatCode>#,##0</c:formatCode>
                <c:ptCount val="15"/>
                <c:pt idx="2">
                  <c:v>80</c:v>
                </c:pt>
                <c:pt idx="4">
                  <c:v>70</c:v>
                </c:pt>
                <c:pt idx="6">
                  <c:v>60</c:v>
                </c:pt>
                <c:pt idx="8">
                  <c:v>50</c:v>
                </c:pt>
                <c:pt idx="10">
                  <c:v>40</c:v>
                </c:pt>
                <c:pt idx="12">
                  <c:v>30</c:v>
                </c:pt>
                <c:pt idx="14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D3-464D-8666-FA2E78299CE2}"/>
            </c:ext>
          </c:extLst>
        </c:ser>
        <c:ser>
          <c:idx val="1"/>
          <c:order val="1"/>
          <c:tx>
            <c:strRef>
              <c:f>'7'!$F$3</c:f>
              <c:strCache>
                <c:ptCount val="1"/>
                <c:pt idx="0">
                  <c:v>DEI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'7'!$B$4:$B$18</c:f>
              <c:numCache>
                <c:formatCode>#,##0</c:formatCode>
                <c:ptCount val="15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  <c:pt idx="9">
                  <c:v>2250</c:v>
                </c:pt>
                <c:pt idx="10">
                  <c:v>2500</c:v>
                </c:pt>
                <c:pt idx="11">
                  <c:v>2750</c:v>
                </c:pt>
                <c:pt idx="12">
                  <c:v>3000</c:v>
                </c:pt>
                <c:pt idx="13">
                  <c:v>3250</c:v>
                </c:pt>
                <c:pt idx="14">
                  <c:v>3500</c:v>
                </c:pt>
              </c:numCache>
            </c:numRef>
          </c:xVal>
          <c:yVal>
            <c:numRef>
              <c:f>'7'!$F$4:$F$18</c:f>
              <c:numCache>
                <c:formatCode>#,##0</c:formatCode>
                <c:ptCount val="15"/>
                <c:pt idx="1">
                  <c:v>80</c:v>
                </c:pt>
                <c:pt idx="3">
                  <c:v>60</c:v>
                </c:pt>
                <c:pt idx="5">
                  <c:v>40</c:v>
                </c:pt>
                <c:pt idx="7">
                  <c:v>20</c:v>
                </c:pt>
                <c:pt idx="9">
                  <c:v>0</c:v>
                </c:pt>
                <c:pt idx="11">
                  <c:v>-20</c:v>
                </c:pt>
                <c:pt idx="13">
                  <c:v>-40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D3-464D-8666-FA2E78299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315704"/>
        <c:axId val="569317672"/>
      </c:scatterChart>
      <c:valAx>
        <c:axId val="569315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9317672"/>
        <c:crosses val="autoZero"/>
        <c:crossBetween val="midCat"/>
      </c:valAx>
      <c:valAx>
        <c:axId val="56931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9315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Enhetsdiagram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'8'!$C$3</c:f>
              <c:strCache>
                <c:ptCount val="1"/>
                <c:pt idx="0">
                  <c:v>Pris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'8'!$B$4:$B$18</c:f>
              <c:numCache>
                <c:formatCode>#,##0</c:formatCode>
                <c:ptCount val="15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</c:numCache>
            </c:numRef>
          </c:xVal>
          <c:yVal>
            <c:numRef>
              <c:f>'8'!$C$4:$C$18</c:f>
              <c:numCache>
                <c:formatCode>#,##0</c:formatCode>
                <c:ptCount val="15"/>
                <c:pt idx="2">
                  <c:v>22</c:v>
                </c:pt>
                <c:pt idx="4">
                  <c:v>20</c:v>
                </c:pt>
                <c:pt idx="6">
                  <c:v>18</c:v>
                </c:pt>
                <c:pt idx="8">
                  <c:v>16</c:v>
                </c:pt>
                <c:pt idx="10">
                  <c:v>14</c:v>
                </c:pt>
                <c:pt idx="12">
                  <c:v>12</c:v>
                </c:pt>
                <c:pt idx="14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03-45AF-A263-62E26AC58743}"/>
            </c:ext>
          </c:extLst>
        </c:ser>
        <c:ser>
          <c:idx val="1"/>
          <c:order val="1"/>
          <c:tx>
            <c:strRef>
              <c:f>'8'!$F$3</c:f>
              <c:strCache>
                <c:ptCount val="1"/>
                <c:pt idx="0">
                  <c:v>DEI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'8'!$B$4:$B$18</c:f>
              <c:numCache>
                <c:formatCode>#,##0</c:formatCode>
                <c:ptCount val="15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</c:numCache>
            </c:numRef>
          </c:xVal>
          <c:yVal>
            <c:numRef>
              <c:f>'8'!$F$4:$F$18</c:f>
              <c:numCache>
                <c:formatCode>#,##0</c:formatCode>
                <c:ptCount val="15"/>
                <c:pt idx="1">
                  <c:v>22</c:v>
                </c:pt>
                <c:pt idx="3">
                  <c:v>18</c:v>
                </c:pt>
                <c:pt idx="5">
                  <c:v>14</c:v>
                </c:pt>
                <c:pt idx="7">
                  <c:v>10</c:v>
                </c:pt>
                <c:pt idx="9">
                  <c:v>6</c:v>
                </c:pt>
                <c:pt idx="11">
                  <c:v>2</c:v>
                </c:pt>
                <c:pt idx="13">
                  <c:v>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03-45AF-A263-62E26AC58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315704"/>
        <c:axId val="569317672"/>
      </c:scatterChart>
      <c:valAx>
        <c:axId val="569315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9317672"/>
        <c:crosses val="autoZero"/>
        <c:crossBetween val="midCat"/>
      </c:valAx>
      <c:valAx>
        <c:axId val="56931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9315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10</xdr:row>
      <xdr:rowOff>90961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748C41C4-E04B-40C1-9A9D-9BC6A3E66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53250" cy="199596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7</xdr:col>
      <xdr:colOff>581025</xdr:colOff>
      <xdr:row>33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EFB11C9-BF91-4075-8066-F48510924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25</xdr:row>
      <xdr:rowOff>104775</xdr:rowOff>
    </xdr:from>
    <xdr:to>
      <xdr:col>6</xdr:col>
      <xdr:colOff>66675</xdr:colOff>
      <xdr:row>29</xdr:row>
      <xdr:rowOff>95250</xdr:rowOff>
    </xdr:to>
    <xdr:cxnSp macro="">
      <xdr:nvCxnSpPr>
        <xdr:cNvPr id="3" name="Rett linje 2">
          <a:extLst>
            <a:ext uri="{FF2B5EF4-FFF2-40B4-BE49-F238E27FC236}">
              <a16:creationId xmlns:a16="http://schemas.microsoft.com/office/drawing/2014/main" id="{2B64C3E1-60D2-4DC6-B486-FA710481AFF6}"/>
            </a:ext>
          </a:extLst>
        </xdr:cNvPr>
        <xdr:cNvCxnSpPr/>
      </xdr:nvCxnSpPr>
      <xdr:spPr>
        <a:xfrm flipV="1">
          <a:off x="3581400" y="4867275"/>
          <a:ext cx="0" cy="752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35</xdr:row>
      <xdr:rowOff>57150</xdr:rowOff>
    </xdr:from>
    <xdr:to>
      <xdr:col>7</xdr:col>
      <xdr:colOff>676275</xdr:colOff>
      <xdr:row>47</xdr:row>
      <xdr:rowOff>85725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F7F59A6B-078E-4249-B32B-94D9CD5AE1A8}"/>
            </a:ext>
          </a:extLst>
        </xdr:cNvPr>
        <xdr:cNvSpPr txBox="1"/>
      </xdr:nvSpPr>
      <xdr:spPr>
        <a:xfrm>
          <a:off x="304800" y="6724650"/>
          <a:ext cx="4648200" cy="2314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/>
            <a:t>Ut fra diagrammet ser det ut til at det kan være aktuelt å sett ned prisen til kr 12 (og selge 6 000 enheter). Positiv differanseenhetsinntekt (frem til M=6 000)  indikerer at prisnedslag ned til kr 12 gir økt salgsinntekt. </a:t>
          </a:r>
        </a:p>
        <a:p>
          <a:endParaRPr lang="nb-NO"/>
        </a:p>
        <a:p>
          <a:r>
            <a:rPr lang="nb-NO"/>
            <a:t>Om det faktisk vil være ønskelig med slik prisreduksjon, avhenger av hvilke kostnadsmessige utslag den økte omsetningen vil gi. Det vet vi ikke noe om siden</a:t>
          </a:r>
          <a:r>
            <a:rPr lang="nb-NO" baseline="0"/>
            <a:t> vi ikke har opplysninger om kostnadene. </a:t>
          </a:r>
        </a:p>
        <a:p>
          <a:endParaRPr lang="nb-NO" baseline="0"/>
        </a:p>
        <a:p>
          <a:r>
            <a:rPr lang="nb-NO"/>
            <a:t>Å sette prisen lavere enn kr 12 for å selge mer enn 6 000 enheter vil aldri være aktuelt. Det vil føre til redusert salgsinntekt samtidig som kostnadene helt sikkert vil stige.</a:t>
          </a:r>
          <a:endParaRPr lang="nb-NO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590550</xdr:colOff>
      <xdr:row>9</xdr:row>
      <xdr:rowOff>80895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DB25C43-CB07-42FC-8BB8-017C9DB50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8210550" cy="16048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10</xdr:col>
      <xdr:colOff>123825</xdr:colOff>
      <xdr:row>24</xdr:row>
      <xdr:rowOff>91549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DD0D15E5-56D4-44A2-B78B-9477DC4CB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1"/>
          <a:ext cx="7743825" cy="4473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403860</xdr:colOff>
      <xdr:row>0</xdr:row>
      <xdr:rowOff>0</xdr:rowOff>
    </xdr:from>
    <xdr:to>
      <xdr:col>17</xdr:col>
      <xdr:colOff>525780</xdr:colOff>
      <xdr:row>19</xdr:row>
      <xdr:rowOff>72390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E6A40F8-865B-487E-B18E-E9C82AFF5B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21</xdr:row>
      <xdr:rowOff>76200</xdr:rowOff>
    </xdr:from>
    <xdr:to>
      <xdr:col>10</xdr:col>
      <xdr:colOff>57150</xdr:colOff>
      <xdr:row>26</xdr:row>
      <xdr:rowOff>104775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F898353-C37D-442C-B0DE-6B893503630B}"/>
            </a:ext>
          </a:extLst>
        </xdr:cNvPr>
        <xdr:cNvSpPr txBox="1"/>
      </xdr:nvSpPr>
      <xdr:spPr>
        <a:xfrm>
          <a:off x="323850" y="4076700"/>
          <a:ext cx="579120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 og c) </a:t>
          </a:r>
        </a:p>
        <a:p>
          <a:endParaRPr lang="nb-NO" sz="1100"/>
        </a:p>
        <a:p>
          <a:r>
            <a:rPr lang="nb-NO" sz="1100"/>
            <a:t>En kraftig prisnedgang på soveposene til en konkurrent vil naturlig føre til at Ajangiluk også må redusere sine priser for å opprettholde etterspørselen. 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0.70872</cdr:x>
      <cdr:y>0.38561</cdr:y>
    </cdr:from>
    <cdr:to>
      <cdr:x>0.70872</cdr:x>
      <cdr:y>0.61332</cdr:y>
    </cdr:to>
    <cdr:cxnSp macro="">
      <cdr:nvCxnSpPr>
        <cdr:cNvPr id="3" name="Rett linje 2">
          <a:extLst xmlns:a="http://schemas.openxmlformats.org/drawingml/2006/main">
            <a:ext uri="{FF2B5EF4-FFF2-40B4-BE49-F238E27FC236}">
              <a16:creationId xmlns:a16="http://schemas.microsoft.com/office/drawing/2014/main" id="{B8B87EFF-63CE-4456-9177-01565A3ED831}"/>
            </a:ext>
          </a:extLst>
        </cdr:cNvPr>
        <cdr:cNvCxnSpPr/>
      </cdr:nvCxnSpPr>
      <cdr:spPr>
        <a:xfrm xmlns:a="http://schemas.openxmlformats.org/drawingml/2006/main" flipV="1">
          <a:off x="4023360" y="1367790"/>
          <a:ext cx="0" cy="8077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0.51275</cdr:x>
      <cdr:y>0.45435</cdr:y>
    </cdr:from>
    <cdr:to>
      <cdr:x>0.51275</cdr:x>
      <cdr:y>0.60902</cdr:y>
    </cdr:to>
    <cdr:cxnSp macro="">
      <cdr:nvCxnSpPr>
        <cdr:cNvPr id="6" name="Rett linje 5">
          <a:extLst xmlns:a="http://schemas.openxmlformats.org/drawingml/2006/main">
            <a:ext uri="{FF2B5EF4-FFF2-40B4-BE49-F238E27FC236}">
              <a16:creationId xmlns:a16="http://schemas.microsoft.com/office/drawing/2014/main" id="{C2A5655C-75FD-4AE0-A68B-C2205F8944F3}"/>
            </a:ext>
          </a:extLst>
        </cdr:cNvPr>
        <cdr:cNvCxnSpPr/>
      </cdr:nvCxnSpPr>
      <cdr:spPr>
        <a:xfrm xmlns:a="http://schemas.openxmlformats.org/drawingml/2006/main" flipV="1">
          <a:off x="2910840" y="1611630"/>
          <a:ext cx="0" cy="5486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0.06846</cdr:x>
      <cdr:y>0.4522</cdr:y>
    </cdr:from>
    <cdr:to>
      <cdr:x>0.51409</cdr:x>
      <cdr:y>0.4565</cdr:y>
    </cdr:to>
    <cdr:cxnSp macro="">
      <cdr:nvCxnSpPr>
        <cdr:cNvPr id="8" name="Rett linje 7">
          <a:extLst xmlns:a="http://schemas.openxmlformats.org/drawingml/2006/main">
            <a:ext uri="{FF2B5EF4-FFF2-40B4-BE49-F238E27FC236}">
              <a16:creationId xmlns:a16="http://schemas.microsoft.com/office/drawing/2014/main" id="{6DA877F7-785B-4678-B0E5-781D9CA2713D}"/>
            </a:ext>
          </a:extLst>
        </cdr:cNvPr>
        <cdr:cNvCxnSpPr/>
      </cdr:nvCxnSpPr>
      <cdr:spPr>
        <a:xfrm xmlns:a="http://schemas.openxmlformats.org/drawingml/2006/main" flipH="1" flipV="1">
          <a:off x="388620" y="1604010"/>
          <a:ext cx="2529840" cy="152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57150</xdr:rowOff>
    </xdr:from>
    <xdr:to>
      <xdr:col>6</xdr:col>
      <xdr:colOff>447675</xdr:colOff>
      <xdr:row>26</xdr:row>
      <xdr:rowOff>123825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A96D2F35-DEE1-4FFE-98B7-AFA47B3D4877}"/>
            </a:ext>
          </a:extLst>
        </xdr:cNvPr>
        <xdr:cNvSpPr txBox="1"/>
      </xdr:nvSpPr>
      <xdr:spPr>
        <a:xfrm>
          <a:off x="352425" y="3676650"/>
          <a:ext cx="36099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En konkurrent som både øker kvaliteten og salsinnsatsen uten å øke prisen, vil sikkert bli problematisk for SykkelService. Dersom bedriften ønsker å opprettholde samme salgsvolum, må de sannsynligvis redusere prisen. Det er også en mulighet gjøre som konkurrenten - øke salgsinnsatsen og eventuelt kvaliteten for å motvirke effekten av konkurrentens tiltak.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17</xdr:row>
      <xdr:rowOff>57150</xdr:rowOff>
    </xdr:from>
    <xdr:to>
      <xdr:col>6</xdr:col>
      <xdr:colOff>447675</xdr:colOff>
      <xdr:row>24</xdr:row>
      <xdr:rowOff>123825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8D23C81-4108-448E-B1EF-D55D9E847E27}"/>
            </a:ext>
          </a:extLst>
        </xdr:cNvPr>
        <xdr:cNvSpPr txBox="1"/>
      </xdr:nvSpPr>
      <xdr:spPr>
        <a:xfrm>
          <a:off x="352425" y="3676650"/>
          <a:ext cx="36099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/>
            <a:t>I intervallet mellom 3 001 og 4 000 enheter: </a:t>
          </a:r>
        </a:p>
        <a:p>
          <a:endParaRPr lang="nb-NO"/>
        </a:p>
        <a:p>
          <a:r>
            <a:rPr lang="nb-NO"/>
            <a:t>Positiv effekt kr 35 · 1 000 =               kr 35 000 </a:t>
          </a:r>
        </a:p>
        <a:p>
          <a:r>
            <a:rPr lang="nb-NO" u="sng"/>
            <a:t>- negativ effekt kr (40 - 35) · 3 000 = kr 15 000 </a:t>
          </a:r>
        </a:p>
        <a:p>
          <a:r>
            <a:rPr lang="nb-NO" u="sng"/>
            <a:t>= Differanseinntekt                              kr 20 000</a:t>
          </a:r>
          <a:endParaRPr lang="nb-NO" sz="1100" u="sng"/>
        </a:p>
      </xdr:txBody>
    </xdr:sp>
    <xdr:clientData/>
  </xdr:twoCellAnchor>
  <xdr:twoCellAnchor>
    <xdr:from>
      <xdr:col>0</xdr:col>
      <xdr:colOff>271461</xdr:colOff>
      <xdr:row>25</xdr:row>
      <xdr:rowOff>185736</xdr:rowOff>
    </xdr:from>
    <xdr:to>
      <xdr:col>9</xdr:col>
      <xdr:colOff>400049</xdr:colOff>
      <xdr:row>45</xdr:row>
      <xdr:rowOff>95249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07B7FA5-C7A1-4E38-9A22-701DD443DD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314325</xdr:colOff>
      <xdr:row>33</xdr:row>
      <xdr:rowOff>57150</xdr:rowOff>
    </xdr:from>
    <xdr:to>
      <xdr:col>4</xdr:col>
      <xdr:colOff>609600</xdr:colOff>
      <xdr:row>33</xdr:row>
      <xdr:rowOff>57150</xdr:rowOff>
    </xdr:to>
    <xdr:cxnSp macro="">
      <xdr:nvCxnSpPr>
        <xdr:cNvPr id="5" name="Rett linje 4">
          <a:extLst>
            <a:ext uri="{FF2B5EF4-FFF2-40B4-BE49-F238E27FC236}">
              <a16:creationId xmlns:a16="http://schemas.microsoft.com/office/drawing/2014/main" id="{F75498DB-7894-4556-AC07-89D079CEC49E}"/>
            </a:ext>
          </a:extLst>
        </xdr:cNvPr>
        <xdr:cNvCxnSpPr/>
      </xdr:nvCxnSpPr>
      <xdr:spPr>
        <a:xfrm>
          <a:off x="600075" y="6343650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285750</xdr:colOff>
      <xdr:row>34</xdr:row>
      <xdr:rowOff>85725</xdr:rowOff>
    </xdr:from>
    <xdr:to>
      <xdr:col>6</xdr:col>
      <xdr:colOff>133350</xdr:colOff>
      <xdr:row>34</xdr:row>
      <xdr:rowOff>95250</xdr:rowOff>
    </xdr:to>
    <xdr:cxnSp macro="">
      <xdr:nvCxnSpPr>
        <xdr:cNvPr id="8" name="Rett linje 7">
          <a:extLst>
            <a:ext uri="{FF2B5EF4-FFF2-40B4-BE49-F238E27FC236}">
              <a16:creationId xmlns:a16="http://schemas.microsoft.com/office/drawing/2014/main" id="{69CB3791-D1E9-4BFA-8884-7D160C265C07}"/>
            </a:ext>
          </a:extLst>
        </xdr:cNvPr>
        <xdr:cNvCxnSpPr/>
      </xdr:nvCxnSpPr>
      <xdr:spPr>
        <a:xfrm>
          <a:off x="571500" y="6562725"/>
          <a:ext cx="30765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33</xdr:row>
      <xdr:rowOff>66675</xdr:rowOff>
    </xdr:from>
    <xdr:to>
      <xdr:col>4</xdr:col>
      <xdr:colOff>600075</xdr:colOff>
      <xdr:row>42</xdr:row>
      <xdr:rowOff>133350</xdr:rowOff>
    </xdr:to>
    <xdr:cxnSp macro="">
      <xdr:nvCxnSpPr>
        <xdr:cNvPr id="10" name="Rett linje 9">
          <a:extLst>
            <a:ext uri="{FF2B5EF4-FFF2-40B4-BE49-F238E27FC236}">
              <a16:creationId xmlns:a16="http://schemas.microsoft.com/office/drawing/2014/main" id="{A544F8F7-62F0-422C-94FC-73C399663B2F}"/>
            </a:ext>
          </a:extLst>
        </xdr:cNvPr>
        <xdr:cNvCxnSpPr/>
      </xdr:nvCxnSpPr>
      <xdr:spPr>
        <a:xfrm flipH="1">
          <a:off x="2867025" y="6353175"/>
          <a:ext cx="9525" cy="1781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34</xdr:row>
      <xdr:rowOff>95250</xdr:rowOff>
    </xdr:from>
    <xdr:to>
      <xdr:col>6</xdr:col>
      <xdr:colOff>133350</xdr:colOff>
      <xdr:row>42</xdr:row>
      <xdr:rowOff>152400</xdr:rowOff>
    </xdr:to>
    <xdr:cxnSp macro="">
      <xdr:nvCxnSpPr>
        <xdr:cNvPr id="12" name="Rett linje 11">
          <a:extLst>
            <a:ext uri="{FF2B5EF4-FFF2-40B4-BE49-F238E27FC236}">
              <a16:creationId xmlns:a16="http://schemas.microsoft.com/office/drawing/2014/main" id="{0C8B53B3-7326-4401-B19B-9F9BE152E919}"/>
            </a:ext>
          </a:extLst>
        </xdr:cNvPr>
        <xdr:cNvCxnSpPr/>
      </xdr:nvCxnSpPr>
      <xdr:spPr>
        <a:xfrm>
          <a:off x="3638550" y="6572250"/>
          <a:ext cx="9525" cy="1581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304801</xdr:colOff>
      <xdr:row>35</xdr:row>
      <xdr:rowOff>95250</xdr:rowOff>
    </xdr:from>
    <xdr:to>
      <xdr:col>5</xdr:col>
      <xdr:colOff>571501</xdr:colOff>
      <xdr:row>37</xdr:row>
      <xdr:rowOff>85725</xdr:rowOff>
    </xdr:to>
    <xdr:sp macro="" textlink="">
      <xdr:nvSpPr>
        <xdr:cNvPr id="13" name="TekstSylinder 12">
          <a:extLst>
            <a:ext uri="{FF2B5EF4-FFF2-40B4-BE49-F238E27FC236}">
              <a16:creationId xmlns:a16="http://schemas.microsoft.com/office/drawing/2014/main" id="{D153E8DF-BBC8-41D2-AF3C-BA376FF00828}"/>
            </a:ext>
          </a:extLst>
        </xdr:cNvPr>
        <xdr:cNvSpPr txBox="1"/>
      </xdr:nvSpPr>
      <xdr:spPr>
        <a:xfrm>
          <a:off x="3200401" y="6762750"/>
          <a:ext cx="26670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2000"/>
            <a:t>+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123825</xdr:rowOff>
    </xdr:from>
    <xdr:to>
      <xdr:col>8</xdr:col>
      <xdr:colOff>752475</xdr:colOff>
      <xdr:row>43</xdr:row>
      <xdr:rowOff>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EB50A766-888A-4BED-8692-BF98F5E24774}"/>
            </a:ext>
          </a:extLst>
        </xdr:cNvPr>
        <xdr:cNvSpPr txBox="1"/>
      </xdr:nvSpPr>
      <xdr:spPr>
        <a:xfrm>
          <a:off x="295275" y="6791325"/>
          <a:ext cx="549592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Positiv</a:t>
          </a:r>
          <a:r>
            <a:rPr lang="nb-NO" sz="1100" baseline="0"/>
            <a:t> effekt at vi får solgt 200 ekstra enheter for 20,- =  4 000,-</a:t>
          </a:r>
        </a:p>
        <a:p>
          <a:r>
            <a:rPr lang="nb-NO" sz="1100" baseline="0"/>
            <a:t>Negativ effekt at de 600 vi solhte for 22,- før må vi selge for 20,- nå = (20-22)*600 = - 1 200,-</a:t>
          </a:r>
        </a:p>
        <a:p>
          <a:endParaRPr lang="nb-NO" sz="1100" baseline="0"/>
        </a:p>
        <a:p>
          <a:r>
            <a:rPr lang="nb-NO" sz="1100" baseline="0"/>
            <a:t>Netto effekt på inntekten = 1 000 - 1 200 = 2 800 i inntektsøkning.</a:t>
          </a:r>
          <a:endParaRPr lang="nb-NO" sz="1100"/>
        </a:p>
      </xdr:txBody>
    </xdr:sp>
    <xdr:clientData/>
  </xdr:twoCellAnchor>
  <xdr:twoCellAnchor>
    <xdr:from>
      <xdr:col>1</xdr:col>
      <xdr:colOff>23812</xdr:colOff>
      <xdr:row>19</xdr:row>
      <xdr:rowOff>152400</xdr:rowOff>
    </xdr:from>
    <xdr:to>
      <xdr:col>7</xdr:col>
      <xdr:colOff>604837</xdr:colOff>
      <xdr:row>34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DCBB7BE-2D94-410A-A82F-6C22D5CB4F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24</xdr:row>
      <xdr:rowOff>142875</xdr:rowOff>
    </xdr:from>
    <xdr:to>
      <xdr:col>3</xdr:col>
      <xdr:colOff>485775</xdr:colOff>
      <xdr:row>31</xdr:row>
      <xdr:rowOff>19050</xdr:rowOff>
    </xdr:to>
    <xdr:cxnSp macro="">
      <xdr:nvCxnSpPr>
        <xdr:cNvPr id="6" name="Rett linje 5">
          <a:extLst>
            <a:ext uri="{FF2B5EF4-FFF2-40B4-BE49-F238E27FC236}">
              <a16:creationId xmlns:a16="http://schemas.microsoft.com/office/drawing/2014/main" id="{A2B3500D-0DA1-43E2-9610-13D32E3EE094}"/>
            </a:ext>
          </a:extLst>
        </xdr:cNvPr>
        <xdr:cNvCxnSpPr/>
      </xdr:nvCxnSpPr>
      <xdr:spPr>
        <a:xfrm flipH="1">
          <a:off x="2133600" y="4714875"/>
          <a:ext cx="9525" cy="1209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0.50521</cdr:x>
      <cdr:y>0.375</cdr:y>
    </cdr:from>
    <cdr:to>
      <cdr:x>0.50903</cdr:x>
      <cdr:y>0.78472</cdr:y>
    </cdr:to>
    <cdr:cxnSp macro="">
      <cdr:nvCxnSpPr>
        <cdr:cNvPr id="2" name="Rett linje 1">
          <a:extLst xmlns:a="http://schemas.openxmlformats.org/drawingml/2006/main">
            <a:ext uri="{FF2B5EF4-FFF2-40B4-BE49-F238E27FC236}">
              <a16:creationId xmlns:a16="http://schemas.microsoft.com/office/drawing/2014/main" id="{A2B3500D-0DA1-43E2-9610-13D32E3EE094}"/>
            </a:ext>
          </a:extLst>
        </cdr:cNvPr>
        <cdr:cNvCxnSpPr/>
      </cdr:nvCxnSpPr>
      <cdr:spPr>
        <a:xfrm xmlns:a="http://schemas.openxmlformats.org/drawingml/2006/main">
          <a:off x="2309813" y="1028700"/>
          <a:ext cx="17462" cy="11239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0.06146</cdr:x>
      <cdr:y>0.37153</cdr:y>
    </cdr:from>
    <cdr:to>
      <cdr:x>0.49896</cdr:x>
      <cdr:y>0.37847</cdr:y>
    </cdr:to>
    <cdr:cxnSp macro="">
      <cdr:nvCxnSpPr>
        <cdr:cNvPr id="4" name="Rett linje 3">
          <a:extLst xmlns:a="http://schemas.openxmlformats.org/drawingml/2006/main">
            <a:ext uri="{FF2B5EF4-FFF2-40B4-BE49-F238E27FC236}">
              <a16:creationId xmlns:a16="http://schemas.microsoft.com/office/drawing/2014/main" id="{A2B3500D-0DA1-43E2-9610-13D32E3EE094}"/>
            </a:ext>
          </a:extLst>
        </cdr:cNvPr>
        <cdr:cNvCxnSpPr/>
      </cdr:nvCxnSpPr>
      <cdr:spPr>
        <a:xfrm xmlns:a="http://schemas.openxmlformats.org/drawingml/2006/main">
          <a:off x="280988" y="1019175"/>
          <a:ext cx="2000250" cy="190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0.06736</cdr:x>
      <cdr:y>0.32407</cdr:y>
    </cdr:from>
    <cdr:to>
      <cdr:x>0.39271</cdr:x>
      <cdr:y>0.33333</cdr:y>
    </cdr:to>
    <cdr:cxnSp macro="">
      <cdr:nvCxnSpPr>
        <cdr:cNvPr id="12" name="Rett linje 11">
          <a:extLst xmlns:a="http://schemas.openxmlformats.org/drawingml/2006/main">
            <a:ext uri="{FF2B5EF4-FFF2-40B4-BE49-F238E27FC236}">
              <a16:creationId xmlns:a16="http://schemas.microsoft.com/office/drawing/2014/main" id="{F4EA5593-39BA-45EF-9F5A-5FCA2D16B9E9}"/>
            </a:ext>
          </a:extLst>
        </cdr:cNvPr>
        <cdr:cNvCxnSpPr/>
      </cdr:nvCxnSpPr>
      <cdr:spPr>
        <a:xfrm xmlns:a="http://schemas.openxmlformats.org/drawingml/2006/main">
          <a:off x="307975" y="889000"/>
          <a:ext cx="1487488" cy="254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133351</xdr:rowOff>
    </xdr:from>
    <xdr:to>
      <xdr:col>9</xdr:col>
      <xdr:colOff>9525</xdr:colOff>
      <xdr:row>12</xdr:row>
      <xdr:rowOff>168939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1233F5F0-A3AC-496C-B1B4-566EC7A46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1"/>
          <a:ext cx="6867525" cy="21310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7</xdr:col>
      <xdr:colOff>581025</xdr:colOff>
      <xdr:row>33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9AD8A982-A55D-4773-A506-370E096775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24</xdr:row>
      <xdr:rowOff>152400</xdr:rowOff>
    </xdr:from>
    <xdr:to>
      <xdr:col>4</xdr:col>
      <xdr:colOff>600075</xdr:colOff>
      <xdr:row>27</xdr:row>
      <xdr:rowOff>95250</xdr:rowOff>
    </xdr:to>
    <xdr:cxnSp macro="">
      <xdr:nvCxnSpPr>
        <xdr:cNvPr id="7" name="Rett linje 6">
          <a:extLst>
            <a:ext uri="{FF2B5EF4-FFF2-40B4-BE49-F238E27FC236}">
              <a16:creationId xmlns:a16="http://schemas.microsoft.com/office/drawing/2014/main" id="{661A0B16-9C06-4158-B1CC-B1068D8FDA94}"/>
            </a:ext>
          </a:extLst>
        </xdr:cNvPr>
        <xdr:cNvCxnSpPr/>
      </xdr:nvCxnSpPr>
      <xdr:spPr>
        <a:xfrm flipV="1">
          <a:off x="2867025" y="4724400"/>
          <a:ext cx="9525" cy="514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37</xdr:row>
      <xdr:rowOff>9525</xdr:rowOff>
    </xdr:from>
    <xdr:to>
      <xdr:col>9</xdr:col>
      <xdr:colOff>48441</xdr:colOff>
      <xdr:row>57</xdr:row>
      <xdr:rowOff>162478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3293D710-7E22-41C6-94E6-F58B2A9F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58025"/>
          <a:ext cx="5849166" cy="3962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34741-33BB-4730-A3BE-E278003DF2EA}">
  <dimension ref="A1"/>
  <sheetViews>
    <sheetView tabSelected="1" workbookViewId="0">
      <selection activeCell="C35" sqref="C3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2526E-3E99-4F6F-9124-5EB1FF3F278C}">
  <dimension ref="A1"/>
  <sheetViews>
    <sheetView workbookViewId="0">
      <selection activeCell="L32" sqref="L3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B158C-2662-4346-992E-EDA6F9B2E8D4}">
  <dimension ref="A1:J20"/>
  <sheetViews>
    <sheetView workbookViewId="0">
      <selection activeCell="D37" sqref="D37"/>
    </sheetView>
  </sheetViews>
  <sheetFormatPr baseColWidth="10" defaultRowHeight="15" x14ac:dyDescent="0.25"/>
  <cols>
    <col min="1" max="1" width="4.28515625" customWidth="1"/>
    <col min="3" max="3" width="8" customWidth="1"/>
    <col min="4" max="9" width="9.28515625" customWidth="1"/>
  </cols>
  <sheetData>
    <row r="1" spans="1:10" x14ac:dyDescent="0.25">
      <c r="A1" t="s">
        <v>19</v>
      </c>
    </row>
    <row r="2" spans="1:10" x14ac:dyDescent="0.25">
      <c r="E2" s="3" t="s">
        <v>6</v>
      </c>
      <c r="F2" s="3"/>
      <c r="G2" s="3"/>
      <c r="H2" s="3"/>
      <c r="I2" s="3" t="s">
        <v>7</v>
      </c>
      <c r="J2" s="3"/>
    </row>
    <row r="3" spans="1:10" x14ac:dyDescent="0.25">
      <c r="A3" t="s">
        <v>0</v>
      </c>
      <c r="B3" s="2" t="s">
        <v>1</v>
      </c>
      <c r="C3" s="2" t="s">
        <v>2</v>
      </c>
      <c r="D3" s="2" t="s">
        <v>8</v>
      </c>
      <c r="E3" s="2" t="s">
        <v>3</v>
      </c>
      <c r="F3" s="2" t="s">
        <v>9</v>
      </c>
      <c r="G3" s="2" t="s">
        <v>4</v>
      </c>
      <c r="H3" s="2" t="s">
        <v>10</v>
      </c>
      <c r="I3" s="2" t="s">
        <v>5</v>
      </c>
      <c r="J3" s="2" t="s">
        <v>11</v>
      </c>
    </row>
    <row r="4" spans="1:10" x14ac:dyDescent="0.25">
      <c r="B4" s="1">
        <v>0</v>
      </c>
      <c r="C4" s="1"/>
      <c r="D4" s="1"/>
      <c r="E4" s="5">
        <v>0</v>
      </c>
      <c r="F4" s="5">
        <v>0</v>
      </c>
      <c r="G4" s="4"/>
      <c r="H4" s="4"/>
      <c r="I4" s="4"/>
      <c r="J4" s="4"/>
    </row>
    <row r="5" spans="1:10" x14ac:dyDescent="0.25">
      <c r="B5" s="1">
        <v>100</v>
      </c>
      <c r="C5" s="1"/>
      <c r="D5" s="1"/>
      <c r="E5" s="4"/>
      <c r="F5" s="4"/>
      <c r="G5" s="4">
        <f>E6-E4</f>
        <v>120000</v>
      </c>
      <c r="H5" s="4">
        <f>F6-F4</f>
        <v>80000</v>
      </c>
      <c r="I5" s="4">
        <f>G5/200</f>
        <v>600</v>
      </c>
      <c r="J5" s="4">
        <f>H5/200</f>
        <v>400</v>
      </c>
    </row>
    <row r="6" spans="1:10" x14ac:dyDescent="0.25">
      <c r="B6" s="1">
        <v>200</v>
      </c>
      <c r="C6" s="1">
        <v>600</v>
      </c>
      <c r="D6" s="1">
        <v>400</v>
      </c>
      <c r="E6" s="4">
        <f>C6*B6</f>
        <v>120000</v>
      </c>
      <c r="F6" s="4">
        <f>D6*B6</f>
        <v>80000</v>
      </c>
      <c r="G6" s="4"/>
      <c r="H6" s="4"/>
      <c r="I6" s="4"/>
      <c r="J6" s="4"/>
    </row>
    <row r="7" spans="1:10" x14ac:dyDescent="0.25">
      <c r="B7" s="1">
        <v>300</v>
      </c>
      <c r="C7" s="1"/>
      <c r="D7" s="1"/>
      <c r="E7" s="4"/>
      <c r="F7" s="4"/>
      <c r="G7" s="4">
        <f>E8-E6</f>
        <v>100000</v>
      </c>
      <c r="H7" s="4">
        <f t="shared" ref="H7" si="0">F8-F6</f>
        <v>60000</v>
      </c>
      <c r="I7" s="4">
        <f t="shared" ref="I7:J7" si="1">G7/200</f>
        <v>500</v>
      </c>
      <c r="J7" s="4">
        <f t="shared" si="1"/>
        <v>300</v>
      </c>
    </row>
    <row r="8" spans="1:10" x14ac:dyDescent="0.25">
      <c r="B8" s="1">
        <v>400</v>
      </c>
      <c r="C8" s="1">
        <v>550</v>
      </c>
      <c r="D8" s="1">
        <v>350</v>
      </c>
      <c r="E8" s="4">
        <f t="shared" ref="E8" si="2">C8*B8</f>
        <v>220000</v>
      </c>
      <c r="F8" s="4">
        <f t="shared" ref="F8" si="3">D8*B8</f>
        <v>140000</v>
      </c>
      <c r="G8" s="4"/>
      <c r="H8" s="4"/>
      <c r="I8" s="4"/>
      <c r="J8" s="4"/>
    </row>
    <row r="9" spans="1:10" x14ac:dyDescent="0.25">
      <c r="B9" s="1">
        <v>500</v>
      </c>
      <c r="C9" s="1"/>
      <c r="D9" s="1"/>
      <c r="E9" s="4"/>
      <c r="F9" s="4"/>
      <c r="G9" s="4">
        <f>E10-E8</f>
        <v>80000</v>
      </c>
      <c r="H9" s="4">
        <f t="shared" ref="H9" si="4">F10-F8</f>
        <v>40000</v>
      </c>
      <c r="I9" s="4">
        <f t="shared" ref="I9:J9" si="5">G9/200</f>
        <v>400</v>
      </c>
      <c r="J9" s="4">
        <f t="shared" si="5"/>
        <v>200</v>
      </c>
    </row>
    <row r="10" spans="1:10" x14ac:dyDescent="0.25">
      <c r="B10" s="1">
        <v>600</v>
      </c>
      <c r="C10" s="1">
        <v>500</v>
      </c>
      <c r="D10" s="1">
        <v>300</v>
      </c>
      <c r="E10" s="4">
        <f t="shared" ref="E10" si="6">C10*B10</f>
        <v>300000</v>
      </c>
      <c r="F10" s="4">
        <f t="shared" ref="F10" si="7">D10*B10</f>
        <v>180000</v>
      </c>
      <c r="G10" s="4"/>
      <c r="H10" s="4"/>
      <c r="I10" s="4"/>
      <c r="J10" s="4"/>
    </row>
    <row r="11" spans="1:10" x14ac:dyDescent="0.25">
      <c r="B11" s="1">
        <v>700</v>
      </c>
      <c r="C11" s="1"/>
      <c r="D11" s="1"/>
      <c r="E11" s="4"/>
      <c r="F11" s="4"/>
      <c r="G11" s="4">
        <f>E12-E10</f>
        <v>60000</v>
      </c>
      <c r="H11" s="4">
        <f t="shared" ref="H11" si="8">F12-F10</f>
        <v>20000</v>
      </c>
      <c r="I11" s="4">
        <f t="shared" ref="I11:J11" si="9">G11/200</f>
        <v>300</v>
      </c>
      <c r="J11" s="4">
        <f t="shared" si="9"/>
        <v>100</v>
      </c>
    </row>
    <row r="12" spans="1:10" x14ac:dyDescent="0.25">
      <c r="B12" s="1">
        <v>800</v>
      </c>
      <c r="C12" s="1">
        <v>450</v>
      </c>
      <c r="D12" s="1">
        <v>250</v>
      </c>
      <c r="E12" s="4">
        <f t="shared" ref="E12" si="10">C12*B12</f>
        <v>360000</v>
      </c>
      <c r="F12" s="4">
        <f t="shared" ref="F12" si="11">D12*B12</f>
        <v>200000</v>
      </c>
      <c r="G12" s="4"/>
      <c r="H12" s="4"/>
      <c r="I12" s="4"/>
      <c r="J12" s="4"/>
    </row>
    <row r="13" spans="1:10" x14ac:dyDescent="0.25">
      <c r="B13" s="1">
        <v>900</v>
      </c>
      <c r="C13" s="1"/>
      <c r="D13" s="1"/>
      <c r="E13" s="4"/>
      <c r="F13" s="4"/>
      <c r="G13" s="4">
        <f>E14-E12</f>
        <v>40000</v>
      </c>
      <c r="H13" s="5">
        <f t="shared" ref="H13" si="12">F14-F12</f>
        <v>0</v>
      </c>
      <c r="I13" s="4">
        <f t="shared" ref="I13:J13" si="13">G13/200</f>
        <v>200</v>
      </c>
      <c r="J13" s="5">
        <f t="shared" si="13"/>
        <v>0</v>
      </c>
    </row>
    <row r="14" spans="1:10" x14ac:dyDescent="0.25">
      <c r="B14" s="1">
        <v>1000</v>
      </c>
      <c r="C14" s="1">
        <v>400</v>
      </c>
      <c r="D14" s="1">
        <v>200</v>
      </c>
      <c r="E14" s="4">
        <f t="shared" ref="E14" si="14">C14*B14</f>
        <v>400000</v>
      </c>
      <c r="F14" s="4">
        <f t="shared" ref="F14" si="15">D14*B14</f>
        <v>200000</v>
      </c>
      <c r="G14" s="4"/>
      <c r="H14" s="4"/>
      <c r="I14" s="4"/>
      <c r="J14" s="4"/>
    </row>
    <row r="15" spans="1:10" x14ac:dyDescent="0.25">
      <c r="B15" s="1">
        <v>1100</v>
      </c>
      <c r="C15" s="1"/>
      <c r="D15" s="1"/>
      <c r="E15" s="4"/>
      <c r="F15" s="4"/>
      <c r="G15" s="4">
        <f>E16-E14</f>
        <v>20000</v>
      </c>
      <c r="H15" s="4">
        <f t="shared" ref="H15" si="16">F16-F14</f>
        <v>-20000</v>
      </c>
      <c r="I15" s="4">
        <f t="shared" ref="I15:J15" si="17">G15/200</f>
        <v>100</v>
      </c>
      <c r="J15" s="4">
        <f t="shared" si="17"/>
        <v>-100</v>
      </c>
    </row>
    <row r="16" spans="1:10" x14ac:dyDescent="0.25">
      <c r="B16" s="1">
        <v>1200</v>
      </c>
      <c r="C16" s="1">
        <v>350</v>
      </c>
      <c r="D16" s="1">
        <v>150</v>
      </c>
      <c r="E16" s="4">
        <f t="shared" ref="E16" si="18">C16*B16</f>
        <v>420000</v>
      </c>
      <c r="F16" s="4">
        <f t="shared" ref="F16" si="19">D16*B16</f>
        <v>180000</v>
      </c>
      <c r="G16" s="4"/>
      <c r="H16" s="4"/>
      <c r="I16" s="4"/>
      <c r="J16" s="4"/>
    </row>
    <row r="17" spans="2:10" x14ac:dyDescent="0.25">
      <c r="B17" s="1">
        <v>1300</v>
      </c>
      <c r="C17" s="1"/>
      <c r="D17" s="1"/>
      <c r="E17" s="4"/>
      <c r="F17" s="4"/>
      <c r="G17" s="5">
        <f>E18-E16</f>
        <v>0</v>
      </c>
      <c r="H17" s="4">
        <f t="shared" ref="H17" si="20">F18-F16</f>
        <v>-40000</v>
      </c>
      <c r="I17" s="5">
        <f t="shared" ref="I17:J17" si="21">G17/200</f>
        <v>0</v>
      </c>
      <c r="J17" s="4">
        <f t="shared" si="21"/>
        <v>-200</v>
      </c>
    </row>
    <row r="18" spans="2:10" x14ac:dyDescent="0.25">
      <c r="B18" s="1">
        <v>1400</v>
      </c>
      <c r="C18" s="1">
        <v>300</v>
      </c>
      <c r="D18" s="1">
        <v>100</v>
      </c>
      <c r="E18" s="4">
        <f t="shared" ref="E18" si="22">C18*B18</f>
        <v>420000</v>
      </c>
      <c r="F18" s="4">
        <f t="shared" ref="F18" si="23">D18*B18</f>
        <v>140000</v>
      </c>
      <c r="G18" s="4"/>
      <c r="H18" s="4"/>
      <c r="I18" s="4"/>
      <c r="J18" s="4"/>
    </row>
    <row r="19" spans="2:10" x14ac:dyDescent="0.25">
      <c r="B19" s="1">
        <v>1500</v>
      </c>
      <c r="C19" s="1"/>
      <c r="D19" s="1"/>
      <c r="E19" s="4"/>
      <c r="F19" s="4"/>
      <c r="G19" s="4">
        <f>E20-E18</f>
        <v>-20000</v>
      </c>
      <c r="H19" s="4">
        <f t="shared" ref="H19" si="24">F20-F18</f>
        <v>-60000</v>
      </c>
      <c r="I19" s="4">
        <f t="shared" ref="I19:J19" si="25">G19/200</f>
        <v>-100</v>
      </c>
      <c r="J19" s="4">
        <f t="shared" si="25"/>
        <v>-300</v>
      </c>
    </row>
    <row r="20" spans="2:10" x14ac:dyDescent="0.25">
      <c r="B20" s="1">
        <v>1600</v>
      </c>
      <c r="C20" s="1">
        <v>250</v>
      </c>
      <c r="D20" s="1">
        <v>50</v>
      </c>
      <c r="E20" s="4">
        <f t="shared" ref="E20" si="26">C20*B20</f>
        <v>400000</v>
      </c>
      <c r="F20" s="4">
        <f t="shared" ref="F20" si="27">D20*B20</f>
        <v>80000</v>
      </c>
      <c r="G20" s="4"/>
      <c r="H20" s="4"/>
      <c r="I20" s="4"/>
      <c r="J20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CE3E0-A21B-4539-BE8B-461B878811CF}">
  <dimension ref="A2:F18"/>
  <sheetViews>
    <sheetView workbookViewId="0">
      <selection activeCell="D41" sqref="D41"/>
    </sheetView>
  </sheetViews>
  <sheetFormatPr baseColWidth="10" defaultRowHeight="15" x14ac:dyDescent="0.25"/>
  <cols>
    <col min="1" max="1" width="4.28515625" customWidth="1"/>
    <col min="3" max="3" width="9.140625" customWidth="1"/>
    <col min="4" max="6" width="9.28515625" customWidth="1"/>
  </cols>
  <sheetData>
    <row r="2" spans="1:6" x14ac:dyDescent="0.25">
      <c r="D2" s="3"/>
      <c r="E2" s="3"/>
      <c r="F2" s="3" t="s">
        <v>7</v>
      </c>
    </row>
    <row r="3" spans="1:6" x14ac:dyDescent="0.25">
      <c r="A3" t="s">
        <v>0</v>
      </c>
      <c r="B3" s="6" t="s">
        <v>1</v>
      </c>
      <c r="C3" s="6" t="s">
        <v>3</v>
      </c>
      <c r="D3" s="6" t="s">
        <v>2</v>
      </c>
      <c r="E3" s="6" t="s">
        <v>4</v>
      </c>
      <c r="F3" s="6" t="s">
        <v>5</v>
      </c>
    </row>
    <row r="4" spans="1:6" x14ac:dyDescent="0.25">
      <c r="B4" s="7">
        <v>0</v>
      </c>
      <c r="C4" s="5">
        <v>0</v>
      </c>
      <c r="D4" s="5"/>
      <c r="E4" s="5"/>
      <c r="F4" s="5"/>
    </row>
    <row r="5" spans="1:6" x14ac:dyDescent="0.25">
      <c r="B5" s="7">
        <v>50</v>
      </c>
      <c r="C5" s="5"/>
      <c r="D5" s="5"/>
      <c r="E5" s="5">
        <f>C6-C4</f>
        <v>200000</v>
      </c>
      <c r="F5" s="5">
        <f>E5/100</f>
        <v>2000</v>
      </c>
    </row>
    <row r="6" spans="1:6" x14ac:dyDescent="0.25">
      <c r="B6" s="7">
        <v>100</v>
      </c>
      <c r="C6" s="5">
        <v>200000</v>
      </c>
      <c r="D6" s="5">
        <f>C6/B6</f>
        <v>2000</v>
      </c>
      <c r="E6" s="5"/>
      <c r="F6" s="5"/>
    </row>
    <row r="7" spans="1:6" x14ac:dyDescent="0.25">
      <c r="B7" s="7">
        <v>150</v>
      </c>
      <c r="C7" s="5"/>
      <c r="D7" s="5"/>
      <c r="E7" s="5">
        <f t="shared" ref="E7" si="0">C8-C6</f>
        <v>160000</v>
      </c>
      <c r="F7" s="5">
        <f t="shared" ref="F7" si="1">E7/100</f>
        <v>1600</v>
      </c>
    </row>
    <row r="8" spans="1:6" x14ac:dyDescent="0.25">
      <c r="B8" s="7">
        <v>200</v>
      </c>
      <c r="C8" s="5">
        <v>360000</v>
      </c>
      <c r="D8" s="5">
        <f t="shared" ref="D8" si="2">C8/B8</f>
        <v>1800</v>
      </c>
      <c r="E8" s="5"/>
      <c r="F8" s="5"/>
    </row>
    <row r="9" spans="1:6" x14ac:dyDescent="0.25">
      <c r="B9" s="7">
        <v>250</v>
      </c>
      <c r="C9" s="5"/>
      <c r="D9" s="5"/>
      <c r="E9" s="5">
        <f t="shared" ref="E9" si="3">C10-C8</f>
        <v>120000</v>
      </c>
      <c r="F9" s="5">
        <f t="shared" ref="F9" si="4">E9/100</f>
        <v>1200</v>
      </c>
    </row>
    <row r="10" spans="1:6" x14ac:dyDescent="0.25">
      <c r="B10" s="7">
        <v>300</v>
      </c>
      <c r="C10" s="5">
        <v>480000</v>
      </c>
      <c r="D10" s="5">
        <f t="shared" ref="D10" si="5">C10/B10</f>
        <v>1600</v>
      </c>
      <c r="E10" s="5"/>
      <c r="F10" s="5"/>
    </row>
    <row r="11" spans="1:6" x14ac:dyDescent="0.25">
      <c r="B11" s="7">
        <v>350</v>
      </c>
      <c r="C11" s="5"/>
      <c r="D11" s="5"/>
      <c r="E11" s="5">
        <f t="shared" ref="E11" si="6">C12-C10</f>
        <v>80000</v>
      </c>
      <c r="F11" s="5">
        <f t="shared" ref="F11" si="7">E11/100</f>
        <v>800</v>
      </c>
    </row>
    <row r="12" spans="1:6" x14ac:dyDescent="0.25">
      <c r="B12" s="7">
        <v>400</v>
      </c>
      <c r="C12" s="5">
        <v>560000</v>
      </c>
      <c r="D12" s="5">
        <f t="shared" ref="D12" si="8">C12/B12</f>
        <v>1400</v>
      </c>
      <c r="E12" s="5"/>
      <c r="F12" s="5"/>
    </row>
    <row r="13" spans="1:6" x14ac:dyDescent="0.25">
      <c r="B13" s="7">
        <v>450</v>
      </c>
      <c r="C13" s="5"/>
      <c r="D13" s="5"/>
      <c r="E13" s="5">
        <f t="shared" ref="E13" si="9">C14-C12</f>
        <v>40000</v>
      </c>
      <c r="F13" s="5">
        <f t="shared" ref="F13" si="10">E13/100</f>
        <v>400</v>
      </c>
    </row>
    <row r="14" spans="1:6" x14ac:dyDescent="0.25">
      <c r="B14" s="7">
        <v>500</v>
      </c>
      <c r="C14" s="5">
        <v>600000</v>
      </c>
      <c r="D14" s="5">
        <f t="shared" ref="D14" si="11">C14/B14</f>
        <v>1200</v>
      </c>
      <c r="E14" s="5"/>
      <c r="F14" s="5"/>
    </row>
    <row r="15" spans="1:6" x14ac:dyDescent="0.25">
      <c r="B15" s="7">
        <v>550</v>
      </c>
      <c r="C15" s="5"/>
      <c r="D15" s="5"/>
      <c r="E15" s="5">
        <f t="shared" ref="E15" si="12">C16-C14</f>
        <v>0</v>
      </c>
      <c r="F15" s="5">
        <f t="shared" ref="F15" si="13">E15/100</f>
        <v>0</v>
      </c>
    </row>
    <row r="16" spans="1:6" x14ac:dyDescent="0.25">
      <c r="B16" s="7">
        <v>600</v>
      </c>
      <c r="C16" s="5">
        <v>600000</v>
      </c>
      <c r="D16" s="5">
        <f t="shared" ref="D16" si="14">C16/B16</f>
        <v>1000</v>
      </c>
      <c r="E16" s="5"/>
      <c r="F16" s="5"/>
    </row>
    <row r="17" spans="2:6" x14ac:dyDescent="0.25">
      <c r="B17" s="7">
        <v>650</v>
      </c>
      <c r="C17" s="5"/>
      <c r="D17" s="5"/>
      <c r="E17" s="5">
        <f t="shared" ref="E17" si="15">C18-C16</f>
        <v>-40000</v>
      </c>
      <c r="F17" s="5">
        <f t="shared" ref="F17" si="16">E17/100</f>
        <v>-400</v>
      </c>
    </row>
    <row r="18" spans="2:6" x14ac:dyDescent="0.25">
      <c r="B18" s="7">
        <v>700</v>
      </c>
      <c r="C18" s="5">
        <v>560000</v>
      </c>
      <c r="D18" s="5">
        <f t="shared" ref="D18" si="17">C18/B18</f>
        <v>800</v>
      </c>
      <c r="E18" s="5"/>
      <c r="F18" s="5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B09E2-061E-452F-A954-A7B9413D7675}">
  <dimension ref="A2:F49"/>
  <sheetViews>
    <sheetView topLeftCell="A22" workbookViewId="0">
      <selection activeCell="B50" sqref="B50"/>
    </sheetView>
  </sheetViews>
  <sheetFormatPr baseColWidth="10" defaultRowHeight="15" x14ac:dyDescent="0.25"/>
  <cols>
    <col min="1" max="1" width="4.28515625" customWidth="1"/>
    <col min="3" max="3" width="9.140625" customWidth="1"/>
    <col min="4" max="6" width="9.28515625" customWidth="1"/>
  </cols>
  <sheetData>
    <row r="2" spans="1:6" x14ac:dyDescent="0.25">
      <c r="D2" s="3"/>
      <c r="E2" s="3"/>
      <c r="F2" s="3"/>
    </row>
    <row r="3" spans="1:6" x14ac:dyDescent="0.25">
      <c r="A3" t="s">
        <v>0</v>
      </c>
      <c r="B3" s="6" t="s">
        <v>1</v>
      </c>
      <c r="C3" s="6" t="s">
        <v>4</v>
      </c>
      <c r="D3" s="6" t="s">
        <v>5</v>
      </c>
      <c r="E3" s="6" t="s">
        <v>3</v>
      </c>
      <c r="F3" s="6" t="s">
        <v>2</v>
      </c>
    </row>
    <row r="4" spans="1:6" x14ac:dyDescent="0.25">
      <c r="B4" s="7">
        <v>0</v>
      </c>
      <c r="C4" s="5"/>
      <c r="D4" s="5"/>
      <c r="E4" s="5">
        <v>0</v>
      </c>
      <c r="F4" s="5"/>
    </row>
    <row r="5" spans="1:6" x14ac:dyDescent="0.25">
      <c r="B5" s="7">
        <v>500</v>
      </c>
      <c r="C5" s="5">
        <v>50000</v>
      </c>
      <c r="D5" s="5">
        <f>C5/(B6-B4)</f>
        <v>50</v>
      </c>
      <c r="E5" s="5"/>
      <c r="F5" s="5"/>
    </row>
    <row r="6" spans="1:6" x14ac:dyDescent="0.25">
      <c r="B6" s="7">
        <v>1000</v>
      </c>
      <c r="C6" s="5"/>
      <c r="D6" s="5"/>
      <c r="E6" s="5">
        <f>E4+C5</f>
        <v>50000</v>
      </c>
      <c r="F6" s="5">
        <f>E6/B6</f>
        <v>50</v>
      </c>
    </row>
    <row r="7" spans="1:6" x14ac:dyDescent="0.25">
      <c r="B7" s="7">
        <v>1500</v>
      </c>
      <c r="C7" s="5">
        <v>40000</v>
      </c>
      <c r="D7" s="5">
        <f t="shared" ref="D7" si="0">C7/(B8-B6)</f>
        <v>40</v>
      </c>
      <c r="E7" s="5"/>
      <c r="F7" s="5"/>
    </row>
    <row r="8" spans="1:6" x14ac:dyDescent="0.25">
      <c r="B8" s="7">
        <v>2000</v>
      </c>
      <c r="C8" s="5"/>
      <c r="D8" s="5"/>
      <c r="E8" s="5">
        <f t="shared" ref="E8" si="1">E6+C7</f>
        <v>90000</v>
      </c>
      <c r="F8" s="5">
        <f t="shared" ref="F8" si="2">E8/B8</f>
        <v>45</v>
      </c>
    </row>
    <row r="9" spans="1:6" x14ac:dyDescent="0.25">
      <c r="B9" s="7">
        <v>2500</v>
      </c>
      <c r="C9" s="5">
        <v>30000</v>
      </c>
      <c r="D9" s="5">
        <f t="shared" ref="D9" si="3">C9/(B10-B8)</f>
        <v>30</v>
      </c>
      <c r="E9" s="5"/>
      <c r="F9" s="5"/>
    </row>
    <row r="10" spans="1:6" x14ac:dyDescent="0.25">
      <c r="B10" s="7">
        <v>3000</v>
      </c>
      <c r="C10" s="5"/>
      <c r="D10" s="5"/>
      <c r="E10" s="5">
        <f t="shared" ref="E10" si="4">E8+C9</f>
        <v>120000</v>
      </c>
      <c r="F10" s="5">
        <f t="shared" ref="F10" si="5">E10/B10</f>
        <v>40</v>
      </c>
    </row>
    <row r="11" spans="1:6" x14ac:dyDescent="0.25">
      <c r="B11" s="7">
        <v>3500</v>
      </c>
      <c r="C11" s="5">
        <v>20000</v>
      </c>
      <c r="D11" s="5">
        <f t="shared" ref="D11" si="6">C11/(B12-B10)</f>
        <v>20</v>
      </c>
      <c r="E11" s="5"/>
      <c r="F11" s="5"/>
    </row>
    <row r="12" spans="1:6" x14ac:dyDescent="0.25">
      <c r="B12" s="7">
        <v>4000</v>
      </c>
      <c r="C12" s="5"/>
      <c r="D12" s="5"/>
      <c r="E12" s="5">
        <f t="shared" ref="E12" si="7">E10+C11</f>
        <v>140000</v>
      </c>
      <c r="F12" s="5">
        <f t="shared" ref="F12" si="8">E12/B12</f>
        <v>35</v>
      </c>
    </row>
    <row r="13" spans="1:6" x14ac:dyDescent="0.25">
      <c r="B13" s="7">
        <v>4500</v>
      </c>
      <c r="C13" s="5">
        <v>10000</v>
      </c>
      <c r="D13" s="5">
        <f t="shared" ref="D13" si="9">C13/(B14-B12)</f>
        <v>10</v>
      </c>
      <c r="E13" s="5"/>
      <c r="F13" s="5"/>
    </row>
    <row r="14" spans="1:6" x14ac:dyDescent="0.25">
      <c r="B14" s="7">
        <v>5000</v>
      </c>
      <c r="C14" s="5"/>
      <c r="D14" s="5"/>
      <c r="E14" s="5">
        <f t="shared" ref="E14" si="10">E12+C13</f>
        <v>150000</v>
      </c>
      <c r="F14" s="5">
        <f t="shared" ref="F14" si="11">E14/B14</f>
        <v>30</v>
      </c>
    </row>
    <row r="15" spans="1:6" x14ac:dyDescent="0.25">
      <c r="B15" s="7">
        <v>5500</v>
      </c>
      <c r="C15" s="5">
        <v>0</v>
      </c>
      <c r="D15" s="5">
        <f t="shared" ref="D15" si="12">C15/(B16-B14)</f>
        <v>0</v>
      </c>
      <c r="E15" s="5"/>
      <c r="F15" s="5"/>
    </row>
    <row r="16" spans="1:6" x14ac:dyDescent="0.25">
      <c r="B16" s="7">
        <v>6000</v>
      </c>
      <c r="C16" s="5"/>
      <c r="D16" s="5"/>
      <c r="E16" s="5">
        <f t="shared" ref="E16" si="13">E14+C15</f>
        <v>150000</v>
      </c>
      <c r="F16" s="5">
        <f t="shared" ref="F16" si="14">E16/B16</f>
        <v>25</v>
      </c>
    </row>
    <row r="18" spans="1:1" x14ac:dyDescent="0.25">
      <c r="A18" t="s">
        <v>12</v>
      </c>
    </row>
    <row r="27" spans="1:1" x14ac:dyDescent="0.25">
      <c r="A27" t="s">
        <v>13</v>
      </c>
    </row>
    <row r="48" spans="2:2" x14ac:dyDescent="0.25">
      <c r="B48" t="s">
        <v>21</v>
      </c>
    </row>
    <row r="49" spans="2:2" x14ac:dyDescent="0.25">
      <c r="B49" t="s">
        <v>20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4BC19-003C-41B3-B2E1-6F7027D1ABC7}">
  <dimension ref="A2:F36"/>
  <sheetViews>
    <sheetView workbookViewId="0">
      <selection activeCell="H15" sqref="H15"/>
    </sheetView>
  </sheetViews>
  <sheetFormatPr baseColWidth="10" defaultRowHeight="15" x14ac:dyDescent="0.25"/>
  <cols>
    <col min="1" max="1" width="4.28515625" customWidth="1"/>
    <col min="3" max="3" width="9.140625" customWidth="1"/>
    <col min="4" max="6" width="9.28515625" customWidth="1"/>
  </cols>
  <sheetData>
    <row r="2" spans="1:6" x14ac:dyDescent="0.25">
      <c r="D2" s="3"/>
      <c r="E2" s="3"/>
      <c r="F2" s="3" t="s">
        <v>7</v>
      </c>
    </row>
    <row r="3" spans="1:6" x14ac:dyDescent="0.25">
      <c r="A3" t="s">
        <v>0</v>
      </c>
      <c r="B3" s="6" t="s">
        <v>1</v>
      </c>
      <c r="C3" s="6" t="s">
        <v>3</v>
      </c>
      <c r="D3" s="6" t="s">
        <v>2</v>
      </c>
      <c r="E3" s="6" t="s">
        <v>4</v>
      </c>
      <c r="F3" s="6" t="s">
        <v>5</v>
      </c>
    </row>
    <row r="4" spans="1:6" x14ac:dyDescent="0.25">
      <c r="B4" s="7">
        <v>0</v>
      </c>
      <c r="C4" s="5">
        <v>0</v>
      </c>
      <c r="D4" s="5"/>
      <c r="E4" s="5"/>
      <c r="F4" s="5"/>
    </row>
    <row r="5" spans="1:6" x14ac:dyDescent="0.25">
      <c r="B5" s="7">
        <v>100</v>
      </c>
      <c r="C5" s="5"/>
      <c r="D5" s="5"/>
      <c r="E5" s="5">
        <f>C6-C4</f>
        <v>5200</v>
      </c>
      <c r="F5" s="5">
        <f>E5/200</f>
        <v>26</v>
      </c>
    </row>
    <row r="6" spans="1:6" x14ac:dyDescent="0.25">
      <c r="B6" s="7">
        <v>200</v>
      </c>
      <c r="C6" s="5">
        <v>5200</v>
      </c>
      <c r="D6" s="5">
        <f>C6/B6</f>
        <v>26</v>
      </c>
      <c r="E6" s="5"/>
      <c r="F6" s="5"/>
    </row>
    <row r="7" spans="1:6" x14ac:dyDescent="0.25">
      <c r="B7" s="7">
        <v>300</v>
      </c>
      <c r="C7" s="5"/>
      <c r="D7" s="5"/>
      <c r="E7" s="5">
        <f t="shared" ref="E7" si="0">C8-C6</f>
        <v>4400</v>
      </c>
      <c r="F7" s="5">
        <f t="shared" ref="F7" si="1">E7/200</f>
        <v>22</v>
      </c>
    </row>
    <row r="8" spans="1:6" x14ac:dyDescent="0.25">
      <c r="B8" s="7">
        <v>400</v>
      </c>
      <c r="C8" s="5">
        <v>9600</v>
      </c>
      <c r="D8" s="5">
        <f t="shared" ref="D8" si="2">C8/B8</f>
        <v>24</v>
      </c>
      <c r="E8" s="5"/>
      <c r="F8" s="5"/>
    </row>
    <row r="9" spans="1:6" x14ac:dyDescent="0.25">
      <c r="B9" s="7">
        <v>500</v>
      </c>
      <c r="C9" s="5"/>
      <c r="D9" s="5"/>
      <c r="E9" s="5">
        <f t="shared" ref="E9" si="3">C10-C8</f>
        <v>3600</v>
      </c>
      <c r="F9" s="5">
        <f t="shared" ref="F9" si="4">E9/200</f>
        <v>18</v>
      </c>
    </row>
    <row r="10" spans="1:6" x14ac:dyDescent="0.25">
      <c r="B10" s="7">
        <v>600</v>
      </c>
      <c r="C10" s="5">
        <v>13200</v>
      </c>
      <c r="D10" s="5">
        <f t="shared" ref="D10" si="5">C10/B10</f>
        <v>22</v>
      </c>
      <c r="E10" s="5"/>
      <c r="F10" s="5"/>
    </row>
    <row r="11" spans="1:6" x14ac:dyDescent="0.25">
      <c r="B11" s="7">
        <v>700</v>
      </c>
      <c r="C11" s="5"/>
      <c r="D11" s="5"/>
      <c r="E11" s="5">
        <f t="shared" ref="E11" si="6">C12-C10</f>
        <v>2800</v>
      </c>
      <c r="F11" s="5">
        <f t="shared" ref="F11" si="7">E11/200</f>
        <v>14</v>
      </c>
    </row>
    <row r="12" spans="1:6" x14ac:dyDescent="0.25">
      <c r="B12" s="7">
        <v>800</v>
      </c>
      <c r="C12" s="5">
        <v>16000</v>
      </c>
      <c r="D12" s="5">
        <f t="shared" ref="D12" si="8">C12/B12</f>
        <v>20</v>
      </c>
      <c r="E12" s="5"/>
      <c r="F12" s="5"/>
    </row>
    <row r="13" spans="1:6" x14ac:dyDescent="0.25">
      <c r="B13" s="7">
        <v>900</v>
      </c>
      <c r="C13" s="5"/>
      <c r="D13" s="5"/>
      <c r="E13" s="5">
        <f t="shared" ref="E13" si="9">C14-C12</f>
        <v>2000</v>
      </c>
      <c r="F13" s="5">
        <f t="shared" ref="F13" si="10">E13/200</f>
        <v>10</v>
      </c>
    </row>
    <row r="14" spans="1:6" x14ac:dyDescent="0.25">
      <c r="B14" s="7">
        <v>1000</v>
      </c>
      <c r="C14" s="5">
        <v>18000</v>
      </c>
      <c r="D14" s="5">
        <f t="shared" ref="D14" si="11">C14/B14</f>
        <v>18</v>
      </c>
      <c r="E14" s="5"/>
      <c r="F14" s="5"/>
    </row>
    <row r="15" spans="1:6" x14ac:dyDescent="0.25">
      <c r="B15" s="7">
        <v>1100</v>
      </c>
      <c r="C15" s="5"/>
      <c r="D15" s="5"/>
      <c r="E15" s="5">
        <f t="shared" ref="E15" si="12">C16-C14</f>
        <v>1200</v>
      </c>
      <c r="F15" s="5">
        <f t="shared" ref="F15" si="13">E15/200</f>
        <v>6</v>
      </c>
    </row>
    <row r="16" spans="1:6" x14ac:dyDescent="0.25">
      <c r="B16" s="7">
        <v>1200</v>
      </c>
      <c r="C16" s="5">
        <v>19200</v>
      </c>
      <c r="D16" s="5">
        <f t="shared" ref="D16" si="14">C16/B16</f>
        <v>16</v>
      </c>
      <c r="E16" s="5"/>
      <c r="F16" s="5"/>
    </row>
    <row r="17" spans="1:6" x14ac:dyDescent="0.25">
      <c r="B17" s="7">
        <v>1300</v>
      </c>
      <c r="C17" s="5"/>
      <c r="D17" s="5"/>
      <c r="E17" s="5">
        <f t="shared" ref="E17" si="15">C18-C16</f>
        <v>400</v>
      </c>
      <c r="F17" s="5">
        <f t="shared" ref="F17" si="16">E17/200</f>
        <v>2</v>
      </c>
    </row>
    <row r="18" spans="1:6" x14ac:dyDescent="0.25">
      <c r="B18" s="7">
        <v>1400</v>
      </c>
      <c r="C18" s="5">
        <v>19600</v>
      </c>
      <c r="D18" s="5">
        <f t="shared" ref="D18" si="17">C18/B18</f>
        <v>14</v>
      </c>
      <c r="E18" s="5"/>
      <c r="F18" s="5"/>
    </row>
    <row r="20" spans="1:6" x14ac:dyDescent="0.25">
      <c r="A20" t="s">
        <v>12</v>
      </c>
    </row>
    <row r="36" spans="1:1" x14ac:dyDescent="0.25">
      <c r="A36" t="s">
        <v>13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374EF-8D81-46B3-AD40-29A0BF74BDB4}">
  <dimension ref="A1"/>
  <sheetViews>
    <sheetView workbookViewId="0">
      <selection activeCell="J20" sqref="J2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FFD44-3636-4E34-BC90-AF7206D99F8A}">
  <dimension ref="A2:G36"/>
  <sheetViews>
    <sheetView workbookViewId="0">
      <selection activeCell="B37" sqref="B37"/>
    </sheetView>
  </sheetViews>
  <sheetFormatPr baseColWidth="10" defaultRowHeight="15" x14ac:dyDescent="0.25"/>
  <cols>
    <col min="1" max="1" width="4.28515625" customWidth="1"/>
    <col min="3" max="3" width="9.140625" customWidth="1"/>
    <col min="4" max="6" width="9.28515625" customWidth="1"/>
  </cols>
  <sheetData>
    <row r="2" spans="1:7" x14ac:dyDescent="0.25">
      <c r="D2" s="3"/>
      <c r="E2" s="3"/>
      <c r="F2" s="3" t="s">
        <v>7</v>
      </c>
    </row>
    <row r="3" spans="1:7" x14ac:dyDescent="0.25">
      <c r="A3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8" t="s">
        <v>12</v>
      </c>
    </row>
    <row r="4" spans="1:7" x14ac:dyDescent="0.25">
      <c r="B4" s="7">
        <v>0</v>
      </c>
      <c r="C4" s="5"/>
      <c r="D4" s="5">
        <v>0</v>
      </c>
      <c r="E4" s="5"/>
      <c r="F4" s="5"/>
    </row>
    <row r="5" spans="1:7" x14ac:dyDescent="0.25">
      <c r="B5" s="7">
        <v>250</v>
      </c>
      <c r="C5" s="5"/>
      <c r="D5" s="5"/>
      <c r="E5" s="5">
        <f>D6-D4</f>
        <v>40000</v>
      </c>
      <c r="F5" s="5">
        <f>E5/500</f>
        <v>80</v>
      </c>
      <c r="G5" t="s">
        <v>14</v>
      </c>
    </row>
    <row r="6" spans="1:7" x14ac:dyDescent="0.25">
      <c r="B6" s="7">
        <v>500</v>
      </c>
      <c r="C6" s="5">
        <v>80</v>
      </c>
      <c r="D6" s="5">
        <f>B6*C6</f>
        <v>40000</v>
      </c>
      <c r="E6" s="5"/>
      <c r="F6" s="5"/>
    </row>
    <row r="7" spans="1:7" x14ac:dyDescent="0.25">
      <c r="B7" s="7">
        <v>750</v>
      </c>
      <c r="C7" s="5"/>
      <c r="D7" s="5"/>
      <c r="E7" s="5">
        <f t="shared" ref="E7" si="0">D8-D6</f>
        <v>30000</v>
      </c>
      <c r="F7" s="5">
        <f t="shared" ref="F7" si="1">E7/500</f>
        <v>60</v>
      </c>
      <c r="G7" t="str">
        <f>G5</f>
        <v>Elastisk</v>
      </c>
    </row>
    <row r="8" spans="1:7" x14ac:dyDescent="0.25">
      <c r="B8" s="7">
        <v>1000</v>
      </c>
      <c r="C8" s="5">
        <v>70</v>
      </c>
      <c r="D8" s="5">
        <f t="shared" ref="D8" si="2">B8*C8</f>
        <v>70000</v>
      </c>
      <c r="E8" s="5"/>
      <c r="F8" s="5"/>
    </row>
    <row r="9" spans="1:7" x14ac:dyDescent="0.25">
      <c r="B9" s="7">
        <v>1250</v>
      </c>
      <c r="C9" s="5"/>
      <c r="D9" s="5"/>
      <c r="E9" s="5">
        <f t="shared" ref="E9" si="3">D10-D8</f>
        <v>20000</v>
      </c>
      <c r="F9" s="5">
        <f t="shared" ref="F9" si="4">E9/500</f>
        <v>40</v>
      </c>
      <c r="G9" t="str">
        <f>G7</f>
        <v>Elastisk</v>
      </c>
    </row>
    <row r="10" spans="1:7" x14ac:dyDescent="0.25">
      <c r="B10" s="7">
        <v>1500</v>
      </c>
      <c r="C10" s="5">
        <v>60</v>
      </c>
      <c r="D10" s="5">
        <f t="shared" ref="D10" si="5">B10*C10</f>
        <v>90000</v>
      </c>
      <c r="E10" s="5"/>
      <c r="F10" s="5"/>
    </row>
    <row r="11" spans="1:7" x14ac:dyDescent="0.25">
      <c r="B11" s="7">
        <v>1750</v>
      </c>
      <c r="C11" s="5"/>
      <c r="D11" s="5"/>
      <c r="E11" s="5">
        <f t="shared" ref="E11" si="6">D12-D10</f>
        <v>10000</v>
      </c>
      <c r="F11" s="5">
        <f t="shared" ref="F11" si="7">E11/500</f>
        <v>20</v>
      </c>
      <c r="G11" t="str">
        <f>G9</f>
        <v>Elastisk</v>
      </c>
    </row>
    <row r="12" spans="1:7" x14ac:dyDescent="0.25">
      <c r="B12" s="7">
        <v>2000</v>
      </c>
      <c r="C12" s="5">
        <v>50</v>
      </c>
      <c r="D12" s="5">
        <f t="shared" ref="D12" si="8">B12*C12</f>
        <v>100000</v>
      </c>
      <c r="E12" s="5"/>
      <c r="F12" s="5"/>
    </row>
    <row r="13" spans="1:7" x14ac:dyDescent="0.25">
      <c r="B13" s="7">
        <v>2250</v>
      </c>
      <c r="C13" s="5"/>
      <c r="D13" s="5"/>
      <c r="E13" s="5">
        <f t="shared" ref="E13" si="9">D14-D12</f>
        <v>0</v>
      </c>
      <c r="F13" s="5">
        <f t="shared" ref="F13" si="10">E13/500</f>
        <v>0</v>
      </c>
      <c r="G13" t="s">
        <v>15</v>
      </c>
    </row>
    <row r="14" spans="1:7" x14ac:dyDescent="0.25">
      <c r="B14" s="7">
        <v>2500</v>
      </c>
      <c r="C14" s="5">
        <v>40</v>
      </c>
      <c r="D14" s="5">
        <f t="shared" ref="D14" si="11">B14*C14</f>
        <v>100000</v>
      </c>
      <c r="E14" s="5"/>
      <c r="F14" s="5"/>
    </row>
    <row r="15" spans="1:7" x14ac:dyDescent="0.25">
      <c r="B15" s="7">
        <v>2750</v>
      </c>
      <c r="C15" s="5"/>
      <c r="D15" s="5"/>
      <c r="E15" s="5">
        <f t="shared" ref="E15" si="12">D16-D14</f>
        <v>-10000</v>
      </c>
      <c r="F15" s="5">
        <f t="shared" ref="F15" si="13">E15/500</f>
        <v>-20</v>
      </c>
      <c r="G15" t="s">
        <v>16</v>
      </c>
    </row>
    <row r="16" spans="1:7" x14ac:dyDescent="0.25">
      <c r="B16" s="7">
        <v>3000</v>
      </c>
      <c r="C16" s="5">
        <v>30</v>
      </c>
      <c r="D16" s="5">
        <f t="shared" ref="D16" si="14">B16*C16</f>
        <v>90000</v>
      </c>
      <c r="E16" s="5"/>
      <c r="F16" s="5"/>
    </row>
    <row r="17" spans="1:7" x14ac:dyDescent="0.25">
      <c r="B17" s="7">
        <v>3250</v>
      </c>
      <c r="C17" s="5"/>
      <c r="D17" s="5"/>
      <c r="E17" s="5">
        <f t="shared" ref="E17" si="15">D18-D16</f>
        <v>-20000</v>
      </c>
      <c r="F17" s="5">
        <f t="shared" ref="F17" si="16">E17/500</f>
        <v>-40</v>
      </c>
      <c r="G17" t="str">
        <f>G15</f>
        <v>Uelsatisk</v>
      </c>
    </row>
    <row r="18" spans="1:7" x14ac:dyDescent="0.25">
      <c r="B18" s="7">
        <v>3500</v>
      </c>
      <c r="C18" s="5">
        <v>20</v>
      </c>
      <c r="D18" s="5">
        <f t="shared" ref="D18" si="17">B18*C18</f>
        <v>70000</v>
      </c>
      <c r="E18" s="5"/>
      <c r="F18" s="5"/>
    </row>
    <row r="20" spans="1:7" x14ac:dyDescent="0.25">
      <c r="A20" t="s">
        <v>13</v>
      </c>
    </row>
    <row r="35" spans="2:2" x14ac:dyDescent="0.25">
      <c r="B35" t="s">
        <v>17</v>
      </c>
    </row>
    <row r="36" spans="2:2" x14ac:dyDescent="0.25">
      <c r="B36" t="s">
        <v>18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F51A1-5D76-4AF4-AB91-AD2B86598BF0}">
  <dimension ref="A2:F20"/>
  <sheetViews>
    <sheetView workbookViewId="0">
      <selection activeCell="E52" sqref="E52"/>
    </sheetView>
  </sheetViews>
  <sheetFormatPr baseColWidth="10" defaultRowHeight="15" x14ac:dyDescent="0.25"/>
  <cols>
    <col min="1" max="1" width="4.28515625" customWidth="1"/>
    <col min="3" max="3" width="9.140625" customWidth="1"/>
    <col min="4" max="6" width="9.28515625" customWidth="1"/>
  </cols>
  <sheetData>
    <row r="2" spans="1:6" x14ac:dyDescent="0.25">
      <c r="D2" s="3"/>
      <c r="E2" s="3"/>
      <c r="F2" s="3" t="s">
        <v>7</v>
      </c>
    </row>
    <row r="3" spans="1:6" x14ac:dyDescent="0.25">
      <c r="A3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x14ac:dyDescent="0.25">
      <c r="B4" s="7">
        <v>0</v>
      </c>
      <c r="C4" s="5"/>
      <c r="D4" s="5">
        <v>0</v>
      </c>
      <c r="E4" s="5"/>
      <c r="F4" s="5"/>
    </row>
    <row r="5" spans="1:6" x14ac:dyDescent="0.25">
      <c r="B5" s="7">
        <v>500</v>
      </c>
      <c r="C5" s="5"/>
      <c r="D5" s="5"/>
      <c r="E5" s="5">
        <f>D6-D4</f>
        <v>22000</v>
      </c>
      <c r="F5" s="5">
        <f>E5/1000</f>
        <v>22</v>
      </c>
    </row>
    <row r="6" spans="1:6" x14ac:dyDescent="0.25">
      <c r="B6" s="7">
        <v>1000</v>
      </c>
      <c r="C6" s="5">
        <v>22</v>
      </c>
      <c r="D6" s="5">
        <f>B6*C6</f>
        <v>22000</v>
      </c>
      <c r="E6" s="5"/>
      <c r="F6" s="5"/>
    </row>
    <row r="7" spans="1:6" x14ac:dyDescent="0.25">
      <c r="B7" s="7">
        <v>1500</v>
      </c>
      <c r="C7" s="5"/>
      <c r="D7" s="5"/>
      <c r="E7" s="5">
        <f t="shared" ref="E7" si="0">D8-D6</f>
        <v>18000</v>
      </c>
      <c r="F7" s="5">
        <f t="shared" ref="F7" si="1">E7/1000</f>
        <v>18</v>
      </c>
    </row>
    <row r="8" spans="1:6" x14ac:dyDescent="0.25">
      <c r="B8" s="7">
        <v>2000</v>
      </c>
      <c r="C8" s="5">
        <v>20</v>
      </c>
      <c r="D8" s="5">
        <f t="shared" ref="D8" si="2">B8*C8</f>
        <v>40000</v>
      </c>
      <c r="E8" s="5"/>
      <c r="F8" s="5"/>
    </row>
    <row r="9" spans="1:6" x14ac:dyDescent="0.25">
      <c r="B9" s="7">
        <v>2500</v>
      </c>
      <c r="C9" s="5"/>
      <c r="D9" s="5"/>
      <c r="E9" s="5">
        <f t="shared" ref="E9" si="3">D10-D8</f>
        <v>14000</v>
      </c>
      <c r="F9" s="5">
        <f t="shared" ref="F9" si="4">E9/1000</f>
        <v>14</v>
      </c>
    </row>
    <row r="10" spans="1:6" x14ac:dyDescent="0.25">
      <c r="B10" s="7">
        <v>3000</v>
      </c>
      <c r="C10" s="5">
        <v>18</v>
      </c>
      <c r="D10" s="5">
        <f t="shared" ref="D10" si="5">B10*C10</f>
        <v>54000</v>
      </c>
      <c r="E10" s="5"/>
      <c r="F10" s="5"/>
    </row>
    <row r="11" spans="1:6" x14ac:dyDescent="0.25">
      <c r="B11" s="7">
        <v>3500</v>
      </c>
      <c r="C11" s="5"/>
      <c r="D11" s="5"/>
      <c r="E11" s="5">
        <f t="shared" ref="E11" si="6">D12-D10</f>
        <v>10000</v>
      </c>
      <c r="F11" s="5">
        <f t="shared" ref="F11" si="7">E11/1000</f>
        <v>10</v>
      </c>
    </row>
    <row r="12" spans="1:6" x14ac:dyDescent="0.25">
      <c r="B12" s="7">
        <v>4000</v>
      </c>
      <c r="C12" s="5">
        <v>16</v>
      </c>
      <c r="D12" s="5">
        <f t="shared" ref="D12" si="8">B12*C12</f>
        <v>64000</v>
      </c>
      <c r="E12" s="5"/>
      <c r="F12" s="5"/>
    </row>
    <row r="13" spans="1:6" x14ac:dyDescent="0.25">
      <c r="B13" s="7">
        <v>4500</v>
      </c>
      <c r="C13" s="5"/>
      <c r="D13" s="5"/>
      <c r="E13" s="5">
        <f t="shared" ref="E13" si="9">D14-D12</f>
        <v>6000</v>
      </c>
      <c r="F13" s="5">
        <f t="shared" ref="F13" si="10">E13/1000</f>
        <v>6</v>
      </c>
    </row>
    <row r="14" spans="1:6" x14ac:dyDescent="0.25">
      <c r="B14" s="7">
        <v>5000</v>
      </c>
      <c r="C14" s="5">
        <v>14</v>
      </c>
      <c r="D14" s="5">
        <f t="shared" ref="D14" si="11">B14*C14</f>
        <v>70000</v>
      </c>
      <c r="E14" s="5"/>
      <c r="F14" s="5"/>
    </row>
    <row r="15" spans="1:6" x14ac:dyDescent="0.25">
      <c r="B15" s="7">
        <v>5500</v>
      </c>
      <c r="C15" s="5"/>
      <c r="D15" s="5"/>
      <c r="E15" s="5">
        <f t="shared" ref="E15" si="12">D16-D14</f>
        <v>2000</v>
      </c>
      <c r="F15" s="5">
        <f t="shared" ref="F15" si="13">E15/1000</f>
        <v>2</v>
      </c>
    </row>
    <row r="16" spans="1:6" x14ac:dyDescent="0.25">
      <c r="B16" s="7">
        <v>6000</v>
      </c>
      <c r="C16" s="5">
        <v>12</v>
      </c>
      <c r="D16" s="5">
        <f t="shared" ref="D16" si="14">B16*C16</f>
        <v>72000</v>
      </c>
      <c r="E16" s="5"/>
      <c r="F16" s="5"/>
    </row>
    <row r="17" spans="1:6" x14ac:dyDescent="0.25">
      <c r="B17" s="7">
        <v>6500</v>
      </c>
      <c r="C17" s="5"/>
      <c r="D17" s="5"/>
      <c r="E17" s="5">
        <f t="shared" ref="E17" si="15">D18-D16</f>
        <v>-2000</v>
      </c>
      <c r="F17" s="5">
        <f t="shared" ref="F17" si="16">E17/1000</f>
        <v>-2</v>
      </c>
    </row>
    <row r="18" spans="1:6" x14ac:dyDescent="0.25">
      <c r="B18" s="7">
        <v>7000</v>
      </c>
      <c r="C18" s="5">
        <v>10</v>
      </c>
      <c r="D18" s="5">
        <f t="shared" ref="D18" si="17">B18*C18</f>
        <v>70000</v>
      </c>
      <c r="E18" s="5"/>
      <c r="F18" s="5"/>
    </row>
    <row r="20" spans="1:6" x14ac:dyDescent="0.25">
      <c r="A20" t="s">
        <v>13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D0DAD-EFC0-4C13-B4FA-1A065178B103}">
  <dimension ref="A1"/>
  <sheetViews>
    <sheetView workbookViewId="0">
      <selection activeCell="K17" sqref="K1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4.1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Winther</dc:creator>
  <cp:lastModifiedBy>Susann Hansen</cp:lastModifiedBy>
  <dcterms:created xsi:type="dcterms:W3CDTF">2018-08-22T08:40:11Z</dcterms:created>
  <dcterms:modified xsi:type="dcterms:W3CDTF">2021-04-13T10:09:04Z</dcterms:modified>
</cp:coreProperties>
</file>