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547C6FEF-F85B-4364-A1B8-38FEC74BC7BF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6.1" sheetId="1" r:id="rId1"/>
    <sheet name="Oppgave 6.2" sheetId="2" r:id="rId2"/>
    <sheet name="Oppgave 6.3" sheetId="3" r:id="rId3"/>
  </sheets>
  <definedNames>
    <definedName name="_xlnm.Print_Area" localSheetId="1">'Oppgave 6.2'!$A$1:$AJ$31,'Oppgave 6.2'!$A$32:$N$63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3" l="1"/>
  <c r="E27" i="3"/>
  <c r="D18" i="3"/>
  <c r="D16" i="3"/>
  <c r="D27" i="3" s="1"/>
  <c r="B61" i="2" l="1"/>
  <c r="K58" i="2"/>
  <c r="K59" i="2" s="1"/>
  <c r="K57" i="2"/>
  <c r="E57" i="2"/>
  <c r="E59" i="2" s="1"/>
  <c r="B56" i="2"/>
  <c r="E53" i="2"/>
  <c r="E54" i="2" s="1"/>
  <c r="L48" i="2"/>
  <c r="K48" i="2"/>
  <c r="J48" i="2"/>
  <c r="I48" i="2"/>
  <c r="E61" i="2" s="1"/>
  <c r="H48" i="2"/>
  <c r="G48" i="2"/>
  <c r="F48" i="2"/>
  <c r="E48" i="2"/>
  <c r="L29" i="2"/>
  <c r="U24" i="2"/>
  <c r="T24" i="2"/>
  <c r="L23" i="2"/>
  <c r="AF17" i="2"/>
  <c r="AE17" i="2"/>
  <c r="AD17" i="2"/>
  <c r="AC17" i="2"/>
  <c r="AA17" i="2"/>
  <c r="Z17" i="2"/>
  <c r="Y17" i="2"/>
  <c r="X17" i="2"/>
  <c r="W17" i="2"/>
  <c r="V17" i="2"/>
  <c r="U17" i="2"/>
  <c r="T17" i="2"/>
  <c r="S17" i="2"/>
  <c r="R17" i="2"/>
  <c r="Q17" i="2"/>
  <c r="P17" i="2"/>
  <c r="N17" i="2"/>
  <c r="M17" i="2"/>
  <c r="L17" i="2"/>
  <c r="K17" i="2"/>
  <c r="J17" i="2"/>
  <c r="I17" i="2"/>
  <c r="H17" i="2"/>
  <c r="G17" i="2"/>
  <c r="F17" i="2"/>
  <c r="E17" i="2"/>
  <c r="AG16" i="2"/>
  <c r="AG15" i="2"/>
  <c r="AG14" i="2"/>
  <c r="AG13" i="2"/>
  <c r="AG12" i="2"/>
  <c r="AG11" i="2"/>
  <c r="AG10" i="2"/>
  <c r="AG9" i="2"/>
  <c r="AG8" i="2"/>
  <c r="AG7" i="2"/>
  <c r="AG6" i="2"/>
  <c r="AG5" i="2"/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<sst xmlns="http://schemas.openxmlformats.org/spreadsheetml/2006/main" count="143" uniqueCount="64">
  <si>
    <t>Kontanter</t>
  </si>
  <si>
    <t>Debet</t>
  </si>
  <si>
    <t>Kredit</t>
  </si>
  <si>
    <t>Resultat</t>
  </si>
  <si>
    <t>Balanse</t>
  </si>
  <si>
    <t>Saldobalanse</t>
  </si>
  <si>
    <t>Revisjonsinntekter</t>
  </si>
  <si>
    <t>Diverse kostnader</t>
  </si>
  <si>
    <t>Inventar</t>
  </si>
  <si>
    <t>Posteringer</t>
  </si>
  <si>
    <t>Nr.</t>
  </si>
  <si>
    <t>Konto</t>
  </si>
  <si>
    <t>Bankinnskudd</t>
  </si>
  <si>
    <t>Kundefordringer</t>
  </si>
  <si>
    <t>Nikolaisen kapital</t>
  </si>
  <si>
    <t>Nikolaisen privat</t>
  </si>
  <si>
    <t>Leverandørgjeld</t>
  </si>
  <si>
    <t>Du må selv føre inn saldoen på kundefordringer og leverandørgjeld</t>
  </si>
  <si>
    <t>a)</t>
  </si>
  <si>
    <t>b)</t>
  </si>
  <si>
    <t xml:space="preserve">a + b) </t>
  </si>
  <si>
    <t>Dato</t>
  </si>
  <si>
    <t>Tekst</t>
  </si>
  <si>
    <t>Bil.</t>
  </si>
  <si>
    <t>nr.</t>
  </si>
  <si>
    <t>Rad</t>
  </si>
  <si>
    <t>Kontroll</t>
  </si>
  <si>
    <t>Råbalanse</t>
  </si>
  <si>
    <t>c)</t>
  </si>
  <si>
    <t>Saldoliste for kunder</t>
  </si>
  <si>
    <t>10001 Båtprosjektet i Horten</t>
  </si>
  <si>
    <t>10002 Feriebåten AS</t>
  </si>
  <si>
    <t>Saldoliste for leverandører</t>
  </si>
  <si>
    <t>20001 Jareteigen Fargehandel AS</t>
  </si>
  <si>
    <t>20002 Borre Sag AS</t>
  </si>
  <si>
    <t>d)</t>
  </si>
  <si>
    <t>Råbalansen er utelatt i den tabellariske løsningen. Før inn saldobalansen direkte.</t>
  </si>
  <si>
    <t>Varebil</t>
  </si>
  <si>
    <t>Inventar/verktøy</t>
  </si>
  <si>
    <t>Egenkapital</t>
  </si>
  <si>
    <t>Privatkonto</t>
  </si>
  <si>
    <t>Salgsinntekter</t>
  </si>
  <si>
    <t>Varekjøp</t>
  </si>
  <si>
    <t>Bilkostnader</t>
  </si>
  <si>
    <t>Resultatregnskap for januar 20x1</t>
  </si>
  <si>
    <t>Balanse per 31.1.20x1</t>
  </si>
  <si>
    <t>Inntekter</t>
  </si>
  <si>
    <t>Eiendeler</t>
  </si>
  <si>
    <t>Kostnader</t>
  </si>
  <si>
    <t>Varekostnader</t>
  </si>
  <si>
    <t>Sum kostnader</t>
  </si>
  <si>
    <t>Sum eiendeler</t>
  </si>
  <si>
    <t>Egenkapital og gjeld</t>
  </si>
  <si>
    <t>Sum egenkapital og gjeld</t>
  </si>
  <si>
    <t>DBS AS</t>
  </si>
  <si>
    <t>IB</t>
  </si>
  <si>
    <t>4.5.</t>
  </si>
  <si>
    <t>Inngående faktura</t>
  </si>
  <si>
    <t>Bank</t>
  </si>
  <si>
    <t>Inngående kreditnota</t>
  </si>
  <si>
    <t>5.6.</t>
  </si>
  <si>
    <t>Sum</t>
  </si>
  <si>
    <t>Posteringer for å rette opp feilene:</t>
  </si>
  <si>
    <t>Saldo per 30.6.x1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</si>
</sst>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"/>
  </numFmts>
  <fonts count="10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7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3" fontId="2" fillId="0" borderId="6" xfId="0" applyNumberFormat="1" applyFont="1" applyBorder="1"/>
    <xf numFmtId="3" fontId="2" fillId="2" borderId="6" xfId="0" applyNumberFormat="1" applyFont="1" applyFill="1" applyBorder="1"/>
    <xf numFmtId="1" fontId="2" fillId="0" borderId="3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3" fontId="2" fillId="2" borderId="3" xfId="0" applyNumberFormat="1" applyFont="1" applyFill="1" applyBorder="1"/>
    <xf numFmtId="1" fontId="2" fillId="0" borderId="8" xfId="0" applyNumberFormat="1" applyFont="1" applyBorder="1" applyAlignment="1" applyProtection="1">
      <alignment horizontal="center"/>
    </xf>
    <xf numFmtId="0" fontId="2" fillId="0" borderId="9" xfId="0" applyFont="1" applyBorder="1" applyProtection="1"/>
    <xf numFmtId="3" fontId="2" fillId="2" borderId="2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 applyProtection="1">
      <alignment horizontal="right"/>
    </xf>
    <xf numFmtId="0" fontId="2" fillId="0" borderId="10" xfId="0" applyFont="1" applyBorder="1" applyProtection="1"/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2" fillId="0" borderId="14" xfId="0" applyFont="1" applyBorder="1" applyAlignment="1">
      <alignment horizontal="left"/>
    </xf>
    <xf numFmtId="0" fontId="1" fillId="0" borderId="15" xfId="0" applyFont="1" applyBorder="1"/>
    <xf numFmtId="0" fontId="2" fillId="0" borderId="0" xfId="1" applyFont="1"/>
    <xf numFmtId="0" fontId="2" fillId="0" borderId="12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4" xfId="1" quotePrefix="1" applyFont="1" applyBorder="1" applyAlignment="1" applyProtection="1">
      <alignment horizontal="center"/>
    </xf>
    <xf numFmtId="1" fontId="5" fillId="0" borderId="16" xfId="1" applyNumberFormat="1" applyFont="1" applyBorder="1"/>
    <xf numFmtId="1" fontId="5" fillId="0" borderId="14" xfId="1" applyNumberFormat="1" applyFont="1" applyBorder="1"/>
    <xf numFmtId="1" fontId="2" fillId="0" borderId="14" xfId="1" applyNumberFormat="1" applyFont="1" applyBorder="1" applyAlignment="1">
      <alignment horizontal="center"/>
    </xf>
    <xf numFmtId="0" fontId="1" fillId="0" borderId="0" xfId="1" applyFont="1"/>
    <xf numFmtId="49" fontId="5" fillId="0" borderId="17" xfId="1" applyNumberFormat="1" applyFont="1" applyBorder="1" applyAlignment="1" applyProtection="1">
      <alignment horizontal="center"/>
    </xf>
    <xf numFmtId="49" fontId="5" fillId="0" borderId="17" xfId="1" applyNumberFormat="1" applyFont="1" applyBorder="1" applyProtection="1"/>
    <xf numFmtId="0" fontId="2" fillId="0" borderId="18" xfId="1" applyFont="1" applyBorder="1" applyAlignment="1" applyProtection="1">
      <alignment horizontal="center"/>
    </xf>
    <xf numFmtId="0" fontId="2" fillId="0" borderId="18" xfId="1" applyFont="1" applyBorder="1" applyAlignment="1">
      <alignment horizontal="center"/>
    </xf>
    <xf numFmtId="0" fontId="1" fillId="0" borderId="13" xfId="1" applyFont="1" applyBorder="1"/>
    <xf numFmtId="0" fontId="1" fillId="0" borderId="15" xfId="1" applyFont="1" applyBorder="1"/>
    <xf numFmtId="3" fontId="2" fillId="0" borderId="1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4" fontId="2" fillId="0" borderId="4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3" fontId="2" fillId="0" borderId="6" xfId="1" applyNumberFormat="1" applyFont="1" applyBorder="1"/>
    <xf numFmtId="3" fontId="2" fillId="2" borderId="6" xfId="1" applyNumberFormat="1" applyFont="1" applyFill="1" applyBorder="1"/>
    <xf numFmtId="3" fontId="2" fillId="0" borderId="6" xfId="1" applyNumberFormat="1" applyFont="1" applyFill="1" applyBorder="1"/>
    <xf numFmtId="3" fontId="2" fillId="0" borderId="6" xfId="1" applyNumberFormat="1" applyFont="1" applyBorder="1" applyAlignment="1">
      <alignment horizontal="right"/>
    </xf>
    <xf numFmtId="164" fontId="2" fillId="0" borderId="3" xfId="1" applyNumberFormat="1" applyFont="1" applyBorder="1" applyAlignment="1" applyProtection="1">
      <alignment horizontal="righ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center"/>
      <protection locked="0"/>
    </xf>
    <xf numFmtId="3" fontId="2" fillId="0" borderId="3" xfId="1" applyNumberFormat="1" applyFont="1" applyBorder="1"/>
    <xf numFmtId="3" fontId="2" fillId="2" borderId="3" xfId="1" applyNumberFormat="1" applyFont="1" applyFill="1" applyBorder="1"/>
    <xf numFmtId="3" fontId="2" fillId="0" borderId="3" xfId="1" applyNumberFormat="1" applyFont="1" applyFill="1" applyBorder="1"/>
    <xf numFmtId="3" fontId="2" fillId="0" borderId="3" xfId="1" applyNumberFormat="1" applyFont="1" applyBorder="1" applyAlignment="1">
      <alignment horizontal="right"/>
    </xf>
    <xf numFmtId="0" fontId="2" fillId="0" borderId="3" xfId="1" applyFont="1" applyBorder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3" fontId="2" fillId="0" borderId="4" xfId="1" applyNumberFormat="1" applyFont="1" applyBorder="1"/>
    <xf numFmtId="3" fontId="2" fillId="2" borderId="4" xfId="1" applyNumberFormat="1" applyFont="1" applyFill="1" applyBorder="1"/>
    <xf numFmtId="3" fontId="2" fillId="0" borderId="4" xfId="1" applyNumberFormat="1" applyFont="1" applyFill="1" applyBorder="1"/>
    <xf numFmtId="3" fontId="2" fillId="0" borderId="2" xfId="1" applyNumberFormat="1" applyFont="1" applyBorder="1" applyAlignment="1">
      <alignment horizontal="right"/>
    </xf>
    <xf numFmtId="164" fontId="2" fillId="0" borderId="1" xfId="1" applyNumberFormat="1" applyFont="1" applyBorder="1" applyAlignment="1" applyProtection="1">
      <alignment horizontal="right"/>
    </xf>
    <xf numFmtId="0" fontId="2" fillId="0" borderId="1" xfId="1" applyFont="1" applyBorder="1" applyProtection="1"/>
    <xf numFmtId="0" fontId="5" fillId="0" borderId="1" xfId="1" applyFont="1" applyBorder="1" applyAlignment="1" applyProtection="1">
      <alignment horizontal="center"/>
      <protection locked="0"/>
    </xf>
    <xf numFmtId="3" fontId="2" fillId="0" borderId="1" xfId="1" applyNumberFormat="1" applyFont="1" applyBorder="1"/>
    <xf numFmtId="3" fontId="2" fillId="2" borderId="1" xfId="1" applyNumberFormat="1" applyFont="1" applyFill="1" applyBorder="1"/>
    <xf numFmtId="3" fontId="2" fillId="0" borderId="1" xfId="1" applyNumberFormat="1" applyFont="1" applyFill="1" applyBorder="1"/>
    <xf numFmtId="3" fontId="2" fillId="0" borderId="1" xfId="1" applyNumberFormat="1" applyFont="1" applyBorder="1" applyAlignment="1">
      <alignment horizontal="right"/>
    </xf>
    <xf numFmtId="0" fontId="3" fillId="0" borderId="0" xfId="1" applyFont="1"/>
    <xf numFmtId="0" fontId="2" fillId="0" borderId="0" xfId="1" applyFont="1" applyBorder="1"/>
    <xf numFmtId="3" fontId="5" fillId="0" borderId="0" xfId="1" applyNumberFormat="1" applyFont="1" applyBorder="1"/>
    <xf numFmtId="3" fontId="2" fillId="0" borderId="0" xfId="1" applyNumberFormat="1" applyFont="1" applyBorder="1"/>
    <xf numFmtId="0" fontId="6" fillId="0" borderId="0" xfId="1" applyFont="1"/>
    <xf numFmtId="0" fontId="2" fillId="0" borderId="21" xfId="1" applyFont="1" applyBorder="1"/>
    <xf numFmtId="3" fontId="2" fillId="0" borderId="21" xfId="1" applyNumberFormat="1" applyFont="1" applyBorder="1"/>
    <xf numFmtId="0" fontId="2" fillId="0" borderId="22" xfId="1" applyFont="1" applyBorder="1"/>
    <xf numFmtId="3" fontId="2" fillId="0" borderId="23" xfId="1" applyNumberFormat="1" applyFont="1" applyBorder="1"/>
    <xf numFmtId="0" fontId="7" fillId="0" borderId="0" xfId="1" applyFont="1"/>
    <xf numFmtId="3" fontId="2" fillId="0" borderId="10" xfId="1" applyNumberFormat="1" applyFont="1" applyBorder="1"/>
    <xf numFmtId="0" fontId="1" fillId="0" borderId="0" xfId="1" applyFont="1" applyBorder="1"/>
    <xf numFmtId="0" fontId="6" fillId="0" borderId="0" xfId="1" applyFont="1" applyBorder="1"/>
    <xf numFmtId="0" fontId="1" fillId="0" borderId="22" xfId="1" applyFont="1" applyBorder="1"/>
    <xf numFmtId="3" fontId="2" fillId="0" borderId="24" xfId="1" applyNumberFormat="1" applyFont="1" applyBorder="1"/>
    <xf numFmtId="49" fontId="2" fillId="0" borderId="12" xfId="1" applyNumberFormat="1" applyFont="1" applyBorder="1" applyAlignment="1" applyProtection="1">
      <alignment horizontal="center"/>
    </xf>
    <xf numFmtId="0" fontId="2" fillId="0" borderId="12" xfId="1" applyFont="1" applyBorder="1" applyProtection="1"/>
    <xf numFmtId="0" fontId="1" fillId="0" borderId="25" xfId="1" applyFont="1" applyBorder="1"/>
    <xf numFmtId="0" fontId="1" fillId="0" borderId="16" xfId="1" applyFont="1" applyBorder="1"/>
    <xf numFmtId="0" fontId="2" fillId="0" borderId="13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1" fillId="0" borderId="26" xfId="1" applyFont="1" applyBorder="1"/>
    <xf numFmtId="0" fontId="1" fillId="0" borderId="20" xfId="1" applyFont="1" applyBorder="1"/>
    <xf numFmtId="1" fontId="2" fillId="0" borderId="6" xfId="1" applyNumberFormat="1" applyFont="1" applyBorder="1" applyAlignment="1" applyProtection="1">
      <alignment horizontal="center"/>
      <protection locked="0"/>
    </xf>
    <xf numFmtId="0" fontId="2" fillId="0" borderId="27" xfId="1" applyFont="1" applyBorder="1" applyProtection="1">
      <protection locked="0"/>
    </xf>
    <xf numFmtId="0" fontId="1" fillId="0" borderId="28" xfId="1" applyFont="1" applyBorder="1"/>
    <xf numFmtId="0" fontId="1" fillId="0" borderId="29" xfId="1" applyFont="1" applyBorder="1"/>
    <xf numFmtId="1" fontId="2" fillId="0" borderId="3" xfId="1" applyNumberFormat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1" fillId="0" borderId="30" xfId="1" applyFont="1" applyBorder="1"/>
    <xf numFmtId="1" fontId="2" fillId="0" borderId="2" xfId="1" applyNumberFormat="1" applyFont="1" applyBorder="1" applyAlignment="1" applyProtection="1">
      <alignment horizontal="center"/>
    </xf>
    <xf numFmtId="0" fontId="2" fillId="0" borderId="31" xfId="1" applyFont="1" applyBorder="1" applyProtection="1"/>
    <xf numFmtId="0" fontId="1" fillId="0" borderId="23" xfId="1" applyFont="1" applyBorder="1"/>
    <xf numFmtId="0" fontId="1" fillId="0" borderId="32" xfId="1" applyFont="1" applyBorder="1"/>
    <xf numFmtId="3" fontId="2" fillId="0" borderId="2" xfId="1" applyNumberFormat="1" applyFont="1" applyBorder="1"/>
    <xf numFmtId="3" fontId="2" fillId="2" borderId="2" xfId="1" applyNumberFormat="1" applyFont="1" applyFill="1" applyBorder="1"/>
    <xf numFmtId="1" fontId="2" fillId="0" borderId="1" xfId="1" applyNumberFormat="1" applyFont="1" applyBorder="1" applyAlignment="1" applyProtection="1">
      <alignment horizontal="right"/>
    </xf>
    <xf numFmtId="0" fontId="2" fillId="0" borderId="33" xfId="1" applyFont="1" applyBorder="1" applyProtection="1"/>
    <xf numFmtId="0" fontId="1" fillId="0" borderId="10" xfId="1" applyFont="1" applyBorder="1"/>
    <xf numFmtId="0" fontId="1" fillId="0" borderId="11" xfId="1" applyFont="1" applyBorder="1"/>
    <xf numFmtId="0" fontId="8" fillId="0" borderId="0" xfId="1" applyFont="1" applyAlignment="1">
      <alignment horizontal="left"/>
    </xf>
    <xf numFmtId="0" fontId="8" fillId="0" borderId="0" xfId="1" applyFont="1"/>
    <xf numFmtId="3" fontId="2" fillId="0" borderId="0" xfId="1" applyNumberFormat="1" applyFont="1"/>
    <xf numFmtId="0" fontId="9" fillId="0" borderId="0" xfId="1" applyFont="1" applyAlignment="1">
      <alignment horizontal="left"/>
    </xf>
    <xf numFmtId="0" fontId="9" fillId="0" borderId="0" xfId="1" applyFont="1"/>
    <xf numFmtId="0" fontId="2" fillId="0" borderId="0" xfId="1" applyFont="1" applyAlignment="1">
      <alignment horizontal="left"/>
    </xf>
    <xf numFmtId="3" fontId="2" fillId="0" borderId="26" xfId="1" applyNumberFormat="1" applyFont="1" applyBorder="1"/>
    <xf numFmtId="3" fontId="2" fillId="0" borderId="22" xfId="1" applyNumberFormat="1" applyFont="1" applyBorder="1"/>
    <xf numFmtId="0" fontId="2" fillId="0" borderId="10" xfId="1" applyFont="1" applyBorder="1"/>
    <xf numFmtId="0" fontId="4" fillId="0" borderId="0" xfId="1"/>
    <xf numFmtId="0" fontId="2" fillId="0" borderId="14" xfId="1" applyFont="1" applyBorder="1" applyAlignment="1">
      <alignment horizontal="left"/>
    </xf>
    <xf numFmtId="1" fontId="2" fillId="0" borderId="16" xfId="1" applyNumberFormat="1" applyFont="1" applyBorder="1"/>
    <xf numFmtId="49" fontId="5" fillId="0" borderId="18" xfId="1" applyNumberFormat="1" applyFont="1" applyBorder="1" applyProtection="1"/>
    <xf numFmtId="0" fontId="2" fillId="0" borderId="19" xfId="1" quotePrefix="1" applyFont="1" applyBorder="1" applyAlignment="1" applyProtection="1">
      <alignment horizontal="center"/>
    </xf>
    <xf numFmtId="0" fontId="2" fillId="0" borderId="2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  <protection locked="0"/>
    </xf>
    <xf numFmtId="164" fontId="5" fillId="0" borderId="12" xfId="1" applyNumberFormat="1" applyFont="1" applyBorder="1" applyAlignment="1" applyProtection="1">
      <alignment horizontal="right"/>
    </xf>
    <xf numFmtId="0" fontId="5" fillId="0" borderId="16" xfId="1" applyFont="1" applyBorder="1" applyProtection="1"/>
    <xf numFmtId="0" fontId="5" fillId="0" borderId="18" xfId="1" applyFont="1" applyBorder="1" applyProtection="1"/>
    <xf numFmtId="3" fontId="5" fillId="0" borderId="18" xfId="1" applyNumberFormat="1" applyFont="1" applyBorder="1"/>
    <xf numFmtId="3" fontId="5" fillId="2" borderId="18" xfId="1" applyNumberFormat="1" applyFont="1" applyFill="1" applyBorder="1"/>
    <xf numFmtId="0" fontId="4" fillId="0" borderId="0" xfId="1" applyFont="1"/>
    <xf numFmtId="164" fontId="2" fillId="0" borderId="4" xfId="1" applyNumberFormat="1" applyFont="1" applyBorder="1" applyAlignment="1" applyProtection="1">
      <protection locked="0"/>
    </xf>
    <xf numFmtId="164" fontId="2" fillId="0" borderId="14" xfId="1" applyNumberFormat="1" applyFont="1" applyBorder="1" applyAlignment="1" applyProtection="1">
      <alignment horizontal="right"/>
    </xf>
    <xf numFmtId="0" fontId="2" fillId="0" borderId="14" xfId="1" applyFont="1" applyBorder="1" applyProtection="1"/>
    <xf numFmtId="3" fontId="2" fillId="0" borderId="14" xfId="1" applyNumberFormat="1" applyFont="1" applyBorder="1"/>
    <xf numFmtId="3" fontId="2" fillId="2" borderId="14" xfId="1" applyNumberFormat="1" applyFont="1" applyFill="1" applyBorder="1"/>
    <xf numFmtId="164" fontId="2" fillId="0" borderId="0" xfId="1" applyNumberFormat="1" applyFont="1" applyBorder="1" applyAlignment="1" applyProtection="1">
      <alignment horizontal="right"/>
    </xf>
    <xf numFmtId="0" fontId="2" fillId="0" borderId="0" xfId="1" applyFont="1" applyBorder="1" applyProtection="1"/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5" fillId="0" borderId="18" xfId="1" applyFont="1" applyBorder="1" applyAlignment="1" applyProtection="1">
      <alignment horizontal="center" textRotation="90"/>
    </xf>
    <xf numFmtId="0" fontId="5" fillId="0" borderId="15" xfId="1" applyFont="1" applyBorder="1" applyAlignment="1" applyProtection="1">
      <alignment horizontal="center" textRotation="90"/>
    </xf>
    <xf numFmtId="1" fontId="2" fillId="0" borderId="12" xfId="1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0" fontId="5" fillId="0" borderId="19" xfId="1" applyFont="1" applyBorder="1" applyAlignment="1" applyProtection="1">
      <alignment horizontal="center" textRotation="90"/>
    </xf>
    <xf numFmtId="0" fontId="5" fillId="0" borderId="20" xfId="1" applyFont="1" applyBorder="1" applyAlignment="1" applyProtection="1">
      <alignment horizontal="center" textRotation="90"/>
    </xf>
    <xf numFmtId="3" fontId="2" fillId="0" borderId="15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showZeros="0" tabSelected="1" topLeftCell="A4" workbookViewId="0">
      <selection activeCell="I18" sqref="I18"/>
    </sheetView>
  </sheetViews>
  <sheetFormatPr baseColWidth="10" defaultRowHeight="15" x14ac:dyDescent="0.2"/>
  <cols>
    <col min="1" max="1" width="6.7109375" style="1" bestFit="1" customWidth="1"/>
    <col min="2" max="2" width="18.5703125" style="1" customWidth="1"/>
    <col min="3" max="10" width="10.7109375" style="1" customWidth="1"/>
    <col min="11" max="14" width="9.5703125" style="1" customWidth="1"/>
    <col min="15" max="16384" width="11.42578125" style="1"/>
  </cols>
  <sheetData>
    <row r="1" spans="1:10" ht="15.75" x14ac:dyDescent="0.25">
      <c r="A1" s="3" t="s">
        <v>18</v>
      </c>
    </row>
    <row r="2" spans="1:10" ht="15.75" x14ac:dyDescent="0.25">
      <c r="A2" s="24" t="s">
        <v>10</v>
      </c>
      <c r="B2" s="26" t="s">
        <v>11</v>
      </c>
      <c r="C2" s="141" t="s">
        <v>5</v>
      </c>
      <c r="D2" s="142"/>
      <c r="E2" s="142" t="s">
        <v>9</v>
      </c>
      <c r="F2" s="142"/>
      <c r="G2" s="143" t="s">
        <v>3</v>
      </c>
      <c r="H2" s="143"/>
      <c r="I2" s="143" t="s">
        <v>4</v>
      </c>
      <c r="J2" s="143"/>
    </row>
    <row r="3" spans="1:10" ht="15.75" x14ac:dyDescent="0.25">
      <c r="A3" s="25"/>
      <c r="B3" s="27"/>
      <c r="C3" s="23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</row>
    <row r="4" spans="1:10" ht="15.75" x14ac:dyDescent="0.25">
      <c r="A4" s="7">
        <v>1250</v>
      </c>
      <c r="B4" s="8" t="s">
        <v>8</v>
      </c>
      <c r="C4" s="9">
        <v>45000</v>
      </c>
      <c r="D4" s="10"/>
      <c r="E4" s="9"/>
      <c r="F4" s="10"/>
      <c r="G4" s="9"/>
      <c r="H4" s="10"/>
      <c r="I4" s="9"/>
      <c r="J4" s="10"/>
    </row>
    <row r="5" spans="1:10" ht="15.75" x14ac:dyDescent="0.25">
      <c r="A5" s="11">
        <v>1500</v>
      </c>
      <c r="B5" s="12" t="s">
        <v>13</v>
      </c>
      <c r="C5" s="6"/>
      <c r="D5" s="13"/>
      <c r="E5" s="6"/>
      <c r="F5" s="13"/>
      <c r="G5" s="6"/>
      <c r="H5" s="13"/>
      <c r="I5" s="6"/>
      <c r="J5" s="13"/>
    </row>
    <row r="6" spans="1:10" ht="15.75" x14ac:dyDescent="0.25">
      <c r="A6" s="11">
        <v>1900</v>
      </c>
      <c r="B6" s="12" t="s">
        <v>0</v>
      </c>
      <c r="C6" s="6">
        <v>1500</v>
      </c>
      <c r="D6" s="13"/>
      <c r="E6" s="6"/>
      <c r="F6" s="13"/>
      <c r="G6" s="6"/>
      <c r="H6" s="13"/>
      <c r="I6" s="6"/>
      <c r="J6" s="13"/>
    </row>
    <row r="7" spans="1:10" ht="15.75" x14ac:dyDescent="0.25">
      <c r="A7" s="11">
        <v>1920</v>
      </c>
      <c r="B7" s="12" t="s">
        <v>12</v>
      </c>
      <c r="C7" s="6">
        <v>123300</v>
      </c>
      <c r="D7" s="13"/>
      <c r="E7" s="6"/>
      <c r="F7" s="13"/>
      <c r="G7" s="6"/>
      <c r="H7" s="13"/>
      <c r="I7" s="6"/>
      <c r="J7" s="13"/>
    </row>
    <row r="8" spans="1:10" ht="15.75" x14ac:dyDescent="0.25">
      <c r="A8" s="11">
        <v>2050</v>
      </c>
      <c r="B8" s="12" t="s">
        <v>14</v>
      </c>
      <c r="C8" s="6"/>
      <c r="D8" s="13">
        <v>179700</v>
      </c>
      <c r="E8" s="6"/>
      <c r="F8" s="13"/>
      <c r="G8" s="6"/>
      <c r="H8" s="13"/>
      <c r="I8" s="6"/>
      <c r="J8" s="13"/>
    </row>
    <row r="9" spans="1:10" ht="15.75" x14ac:dyDescent="0.25">
      <c r="A9" s="11">
        <v>2060</v>
      </c>
      <c r="B9" s="12" t="s">
        <v>15</v>
      </c>
      <c r="C9" s="6">
        <v>45000</v>
      </c>
      <c r="D9" s="13"/>
      <c r="E9" s="6"/>
      <c r="F9" s="13"/>
      <c r="G9" s="6"/>
      <c r="H9" s="13"/>
      <c r="I9" s="6"/>
      <c r="J9" s="13"/>
    </row>
    <row r="10" spans="1:10" ht="15.75" x14ac:dyDescent="0.25">
      <c r="A10" s="11">
        <v>2400</v>
      </c>
      <c r="B10" s="12" t="s">
        <v>16</v>
      </c>
      <c r="C10" s="6"/>
      <c r="D10" s="13"/>
      <c r="E10" s="6"/>
      <c r="F10" s="13"/>
      <c r="G10" s="6"/>
      <c r="H10" s="13"/>
      <c r="I10" s="6"/>
      <c r="J10" s="13"/>
    </row>
    <row r="11" spans="1:10" ht="15.75" x14ac:dyDescent="0.25">
      <c r="A11" s="11">
        <v>3100</v>
      </c>
      <c r="B11" s="12" t="s">
        <v>6</v>
      </c>
      <c r="C11" s="6"/>
      <c r="D11" s="13">
        <v>370000</v>
      </c>
      <c r="E11" s="6"/>
      <c r="F11" s="13"/>
      <c r="G11" s="6"/>
      <c r="H11" s="13"/>
      <c r="I11" s="6"/>
      <c r="J11" s="13"/>
    </row>
    <row r="12" spans="1:10" ht="15.75" x14ac:dyDescent="0.25">
      <c r="A12" s="11"/>
      <c r="B12" s="12" t="s">
        <v>7</v>
      </c>
      <c r="C12" s="6">
        <v>320300</v>
      </c>
      <c r="D12" s="13"/>
      <c r="E12" s="6"/>
      <c r="F12" s="13"/>
      <c r="G12" s="6"/>
      <c r="H12" s="13"/>
      <c r="I12" s="6"/>
      <c r="J12" s="13"/>
    </row>
    <row r="13" spans="1:10" ht="15.75" x14ac:dyDescent="0.25">
      <c r="A13" s="14">
        <v>8800</v>
      </c>
      <c r="B13" s="15" t="s">
        <v>3</v>
      </c>
      <c r="C13" s="5"/>
      <c r="D13" s="16"/>
      <c r="E13" s="5"/>
      <c r="F13" s="16"/>
      <c r="G13" s="5"/>
      <c r="H13" s="16"/>
      <c r="I13" s="5"/>
      <c r="J13" s="16"/>
    </row>
    <row r="14" spans="1:10" s="17" customFormat="1" ht="20.25" x14ac:dyDescent="0.3">
      <c r="A14" s="19"/>
      <c r="B14" s="20"/>
      <c r="C14" s="21"/>
      <c r="D14" s="22"/>
      <c r="E14" s="21">
        <f t="shared" ref="E14:J14" si="0">SUM(E4:E13)</f>
        <v>0</v>
      </c>
      <c r="F14" s="22">
        <f t="shared" si="0"/>
        <v>0</v>
      </c>
      <c r="G14" s="21">
        <f t="shared" si="0"/>
        <v>0</v>
      </c>
      <c r="H14" s="22">
        <f t="shared" si="0"/>
        <v>0</v>
      </c>
      <c r="I14" s="21">
        <f t="shared" si="0"/>
        <v>0</v>
      </c>
      <c r="J14" s="22">
        <f t="shared" si="0"/>
        <v>0</v>
      </c>
    </row>
    <row r="16" spans="1:10" ht="15.75" x14ac:dyDescent="0.25">
      <c r="A16" s="3" t="s">
        <v>17</v>
      </c>
      <c r="C16" s="3"/>
      <c r="D16" s="3"/>
      <c r="E16" s="3"/>
      <c r="F16" s="3"/>
      <c r="G16" s="3"/>
      <c r="H16" s="3"/>
    </row>
    <row r="18" spans="1:11" ht="15.75" x14ac:dyDescent="0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</row>
    <row r="19" spans="1:11" ht="15.75" x14ac:dyDescent="0.25">
      <c r="A19" s="18" t="s">
        <v>19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3" customFormat="1" ht="15.75" x14ac:dyDescent="0.25"/>
    <row r="22" spans="1:11" s="3" customFormat="1" ht="15.75" x14ac:dyDescent="0.25">
      <c r="G22" s="4"/>
    </row>
    <row r="23" spans="1:11" s="3" customFormat="1" ht="15.75" x14ac:dyDescent="0.25">
      <c r="G23" s="4"/>
    </row>
    <row r="24" spans="1:11" s="3" customFormat="1" ht="15.75" x14ac:dyDescent="0.25">
      <c r="G24" s="4"/>
    </row>
    <row r="25" spans="1:11" s="3" customFormat="1" ht="15.75" x14ac:dyDescent="0.25">
      <c r="G25" s="4"/>
    </row>
    <row r="26" spans="1:11" s="3" customFormat="1" ht="15.75" x14ac:dyDescent="0.25">
      <c r="G26" s="4"/>
    </row>
    <row r="27" spans="1:11" s="3" customFormat="1" ht="15.75" x14ac:dyDescent="0.25">
      <c r="G27" s="4"/>
    </row>
    <row r="28" spans="1:11" s="3" customFormat="1" ht="15.75" x14ac:dyDescent="0.25">
      <c r="G28" s="4"/>
    </row>
    <row r="29" spans="1:11" s="3" customFormat="1" ht="15.75" x14ac:dyDescent="0.25">
      <c r="G29" s="4"/>
    </row>
    <row r="30" spans="1:11" s="3" customFormat="1" ht="15.75" x14ac:dyDescent="0.25"/>
    <row r="31" spans="1:11" s="3" customFormat="1" ht="15.75" x14ac:dyDescent="0.25"/>
    <row r="32" spans="1:11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mergeCells count="4">
    <mergeCell ref="C2:D2"/>
    <mergeCell ref="E2:F2"/>
    <mergeCell ref="G2:H2"/>
    <mergeCell ref="I2:J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6.1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4"/>
  <sheetViews>
    <sheetView showGridLines="0" showZeros="0" topLeftCell="A44" workbookViewId="0">
      <selection activeCell="B22" sqref="B22"/>
    </sheetView>
  </sheetViews>
  <sheetFormatPr baseColWidth="10" defaultRowHeight="15" x14ac:dyDescent="0.2"/>
  <cols>
    <col min="1" max="1" width="6.140625" style="35" bestFit="1" customWidth="1"/>
    <col min="2" max="2" width="16.85546875" style="35" bestFit="1" customWidth="1"/>
    <col min="3" max="3" width="3.85546875" style="35" bestFit="1" customWidth="1"/>
    <col min="4" max="4" width="3.28515625" style="35" bestFit="1" customWidth="1"/>
    <col min="5" max="14" width="9.5703125" style="35" customWidth="1"/>
    <col min="15" max="15" width="3.28515625" style="35" customWidth="1"/>
    <col min="16" max="27" width="9.5703125" style="35" customWidth="1"/>
    <col min="28" max="28" width="3.28515625" style="35" customWidth="1"/>
    <col min="29" max="32" width="9.5703125" style="35" customWidth="1"/>
    <col min="33" max="33" width="8.140625" style="35" bestFit="1" customWidth="1"/>
    <col min="34" max="16384" width="11.42578125" style="35"/>
  </cols>
  <sheetData>
    <row r="1" spans="1:33" s="28" customFormat="1" ht="15.75" x14ac:dyDescent="0.25">
      <c r="A1" s="28" t="s">
        <v>20</v>
      </c>
    </row>
    <row r="2" spans="1:33" ht="15.75" x14ac:dyDescent="0.25">
      <c r="A2" s="29" t="s">
        <v>21</v>
      </c>
      <c r="B2" s="30" t="s">
        <v>22</v>
      </c>
      <c r="C2" s="31" t="s">
        <v>23</v>
      </c>
      <c r="D2" s="32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33"/>
      <c r="P2" s="156"/>
      <c r="Q2" s="156"/>
      <c r="R2" s="151"/>
      <c r="S2" s="152"/>
      <c r="T2" s="156"/>
      <c r="U2" s="156"/>
      <c r="V2" s="156"/>
      <c r="W2" s="156"/>
      <c r="X2" s="151"/>
      <c r="Y2" s="152"/>
      <c r="Z2" s="156"/>
      <c r="AA2" s="156"/>
      <c r="AB2" s="33"/>
      <c r="AC2" s="156"/>
      <c r="AD2" s="156"/>
      <c r="AE2" s="151"/>
      <c r="AF2" s="152"/>
      <c r="AG2" s="34"/>
    </row>
    <row r="3" spans="1:33" ht="15.75" customHeight="1" x14ac:dyDescent="0.25">
      <c r="A3" s="36"/>
      <c r="B3" s="37"/>
      <c r="C3" s="38" t="s">
        <v>24</v>
      </c>
      <c r="D3" s="153" t="s">
        <v>25</v>
      </c>
      <c r="E3" s="155"/>
      <c r="F3" s="155"/>
      <c r="G3" s="155"/>
      <c r="H3" s="155"/>
      <c r="I3" s="155"/>
      <c r="J3" s="155"/>
      <c r="K3" s="148"/>
      <c r="L3" s="148"/>
      <c r="M3" s="148"/>
      <c r="N3" s="148"/>
      <c r="O3" s="149" t="s">
        <v>25</v>
      </c>
      <c r="P3" s="148"/>
      <c r="Q3" s="148"/>
      <c r="R3" s="148"/>
      <c r="S3" s="148"/>
      <c r="T3" s="148"/>
      <c r="U3" s="148"/>
      <c r="V3" s="148"/>
      <c r="W3" s="148"/>
      <c r="X3" s="144"/>
      <c r="Y3" s="145"/>
      <c r="Z3" s="148"/>
      <c r="AA3" s="148"/>
      <c r="AB3" s="149" t="s">
        <v>25</v>
      </c>
      <c r="AC3" s="148"/>
      <c r="AD3" s="148"/>
      <c r="AE3" s="144"/>
      <c r="AF3" s="145"/>
      <c r="AG3" s="39"/>
    </row>
    <row r="4" spans="1:33" ht="15.75" x14ac:dyDescent="0.25">
      <c r="A4" s="40"/>
      <c r="B4" s="40"/>
      <c r="C4" s="41"/>
      <c r="D4" s="154"/>
      <c r="E4" s="42" t="s">
        <v>1</v>
      </c>
      <c r="F4" s="42" t="s">
        <v>2</v>
      </c>
      <c r="G4" s="42" t="s">
        <v>1</v>
      </c>
      <c r="H4" s="42" t="s">
        <v>2</v>
      </c>
      <c r="I4" s="42" t="s">
        <v>1</v>
      </c>
      <c r="J4" s="42" t="s">
        <v>2</v>
      </c>
      <c r="K4" s="42" t="s">
        <v>1</v>
      </c>
      <c r="L4" s="42" t="s">
        <v>2</v>
      </c>
      <c r="M4" s="42" t="s">
        <v>1</v>
      </c>
      <c r="N4" s="42" t="s">
        <v>2</v>
      </c>
      <c r="O4" s="150"/>
      <c r="P4" s="42" t="s">
        <v>1</v>
      </c>
      <c r="Q4" s="42" t="s">
        <v>2</v>
      </c>
      <c r="R4" s="42" t="s">
        <v>1</v>
      </c>
      <c r="S4" s="42" t="s">
        <v>2</v>
      </c>
      <c r="T4" s="42" t="s">
        <v>1</v>
      </c>
      <c r="U4" s="42" t="s">
        <v>2</v>
      </c>
      <c r="V4" s="42" t="s">
        <v>1</v>
      </c>
      <c r="W4" s="42" t="s">
        <v>2</v>
      </c>
      <c r="X4" s="42" t="s">
        <v>1</v>
      </c>
      <c r="Y4" s="42" t="s">
        <v>2</v>
      </c>
      <c r="Z4" s="42" t="s">
        <v>1</v>
      </c>
      <c r="AA4" s="42" t="s">
        <v>2</v>
      </c>
      <c r="AB4" s="150"/>
      <c r="AC4" s="42" t="s">
        <v>1</v>
      </c>
      <c r="AD4" s="42" t="s">
        <v>2</v>
      </c>
      <c r="AE4" s="42" t="s">
        <v>1</v>
      </c>
      <c r="AF4" s="42" t="s">
        <v>2</v>
      </c>
      <c r="AG4" s="43" t="s">
        <v>26</v>
      </c>
    </row>
    <row r="5" spans="1:33" ht="15.75" x14ac:dyDescent="0.25">
      <c r="A5" s="44"/>
      <c r="B5" s="45"/>
      <c r="C5" s="46"/>
      <c r="D5" s="47">
        <v>1</v>
      </c>
      <c r="E5" s="48"/>
      <c r="F5" s="49"/>
      <c r="G5" s="48"/>
      <c r="H5" s="49"/>
      <c r="I5" s="48"/>
      <c r="J5" s="49"/>
      <c r="K5" s="48"/>
      <c r="L5" s="49"/>
      <c r="M5" s="48"/>
      <c r="N5" s="49"/>
      <c r="O5" s="47">
        <v>1</v>
      </c>
      <c r="P5" s="48"/>
      <c r="Q5" s="49"/>
      <c r="R5" s="48"/>
      <c r="S5" s="49"/>
      <c r="T5" s="48"/>
      <c r="U5" s="49"/>
      <c r="V5" s="48"/>
      <c r="W5" s="49"/>
      <c r="X5" s="50"/>
      <c r="Y5" s="49"/>
      <c r="Z5" s="48"/>
      <c r="AA5" s="49"/>
      <c r="AB5" s="47">
        <v>1</v>
      </c>
      <c r="AC5" s="48"/>
      <c r="AD5" s="49"/>
      <c r="AE5" s="50"/>
      <c r="AF5" s="49"/>
      <c r="AG5" s="51">
        <f t="shared" ref="AG5:AG16" si="0">E5+G5+I5+K5+M5+P5+R5+T5+V5++X5+Z5+AC5+AE5-F5-H5-J5-L5-N5-Q5-S5-U5-W5-Y5-AA5-AD5-AF5</f>
        <v>0</v>
      </c>
    </row>
    <row r="6" spans="1:33" ht="15.75" x14ac:dyDescent="0.25">
      <c r="A6" s="52"/>
      <c r="B6" s="53"/>
      <c r="C6" s="54">
        <v>1</v>
      </c>
      <c r="D6" s="54">
        <v>2</v>
      </c>
      <c r="E6" s="55"/>
      <c r="F6" s="56"/>
      <c r="G6" s="55"/>
      <c r="H6" s="56"/>
      <c r="I6" s="55"/>
      <c r="J6" s="56"/>
      <c r="K6" s="55"/>
      <c r="L6" s="56"/>
      <c r="M6" s="55"/>
      <c r="N6" s="56"/>
      <c r="O6" s="54">
        <v>2</v>
      </c>
      <c r="P6" s="55"/>
      <c r="Q6" s="56"/>
      <c r="R6" s="55"/>
      <c r="S6" s="56"/>
      <c r="T6" s="55"/>
      <c r="U6" s="56"/>
      <c r="V6" s="55"/>
      <c r="W6" s="56"/>
      <c r="X6" s="57"/>
      <c r="Y6" s="56"/>
      <c r="Z6" s="55"/>
      <c r="AA6" s="56"/>
      <c r="AB6" s="54">
        <v>2</v>
      </c>
      <c r="AC6" s="55"/>
      <c r="AD6" s="56"/>
      <c r="AE6" s="57"/>
      <c r="AF6" s="56"/>
      <c r="AG6" s="58">
        <f t="shared" si="0"/>
        <v>0</v>
      </c>
    </row>
    <row r="7" spans="1:33" ht="15.75" x14ac:dyDescent="0.25">
      <c r="A7" s="52"/>
      <c r="B7" s="53"/>
      <c r="C7" s="54">
        <v>2</v>
      </c>
      <c r="D7" s="54">
        <v>3</v>
      </c>
      <c r="E7" s="55"/>
      <c r="F7" s="56"/>
      <c r="G7" s="55"/>
      <c r="H7" s="56"/>
      <c r="I7" s="55"/>
      <c r="J7" s="56"/>
      <c r="K7" s="55"/>
      <c r="L7" s="56"/>
      <c r="M7" s="55"/>
      <c r="N7" s="56"/>
      <c r="O7" s="54">
        <v>3</v>
      </c>
      <c r="P7" s="55"/>
      <c r="Q7" s="56"/>
      <c r="R7" s="55"/>
      <c r="S7" s="56"/>
      <c r="T7" s="55"/>
      <c r="U7" s="56"/>
      <c r="V7" s="55"/>
      <c r="W7" s="56"/>
      <c r="X7" s="57"/>
      <c r="Y7" s="56"/>
      <c r="Z7" s="55"/>
      <c r="AA7" s="56"/>
      <c r="AB7" s="54">
        <v>3</v>
      </c>
      <c r="AC7" s="55"/>
      <c r="AD7" s="56"/>
      <c r="AE7" s="57"/>
      <c r="AF7" s="56"/>
      <c r="AG7" s="58">
        <f t="shared" si="0"/>
        <v>0</v>
      </c>
    </row>
    <row r="8" spans="1:33" ht="15.75" x14ac:dyDescent="0.25">
      <c r="A8" s="52"/>
      <c r="B8" s="59"/>
      <c r="C8" s="54">
        <v>3</v>
      </c>
      <c r="D8" s="60">
        <v>4</v>
      </c>
      <c r="E8" s="55"/>
      <c r="F8" s="56"/>
      <c r="G8" s="55"/>
      <c r="H8" s="56"/>
      <c r="I8" s="55"/>
      <c r="J8" s="56"/>
      <c r="K8" s="55"/>
      <c r="L8" s="56"/>
      <c r="M8" s="55"/>
      <c r="N8" s="56"/>
      <c r="O8" s="54">
        <v>4</v>
      </c>
      <c r="P8" s="55"/>
      <c r="Q8" s="56"/>
      <c r="R8" s="55"/>
      <c r="S8" s="56"/>
      <c r="T8" s="55"/>
      <c r="U8" s="56"/>
      <c r="V8" s="55"/>
      <c r="W8" s="56"/>
      <c r="X8" s="57"/>
      <c r="Y8" s="56"/>
      <c r="Z8" s="55"/>
      <c r="AA8" s="56"/>
      <c r="AB8" s="54">
        <v>4</v>
      </c>
      <c r="AC8" s="55"/>
      <c r="AD8" s="56"/>
      <c r="AE8" s="57"/>
      <c r="AF8" s="56"/>
      <c r="AG8" s="58">
        <f t="shared" si="0"/>
        <v>0</v>
      </c>
    </row>
    <row r="9" spans="1:33" ht="15.75" x14ac:dyDescent="0.25">
      <c r="A9" s="52"/>
      <c r="B9" s="59"/>
      <c r="C9" s="54">
        <v>4</v>
      </c>
      <c r="D9" s="54">
        <v>5</v>
      </c>
      <c r="E9" s="55"/>
      <c r="F9" s="56"/>
      <c r="G9" s="55"/>
      <c r="H9" s="56"/>
      <c r="I9" s="55"/>
      <c r="J9" s="56"/>
      <c r="K9" s="55"/>
      <c r="L9" s="56"/>
      <c r="M9" s="55"/>
      <c r="N9" s="56"/>
      <c r="O9" s="54">
        <v>5</v>
      </c>
      <c r="P9" s="55"/>
      <c r="Q9" s="56"/>
      <c r="R9" s="55"/>
      <c r="S9" s="56"/>
      <c r="T9" s="55"/>
      <c r="U9" s="56"/>
      <c r="V9" s="55"/>
      <c r="W9" s="56"/>
      <c r="X9" s="57"/>
      <c r="Y9" s="56"/>
      <c r="Z9" s="55"/>
      <c r="AA9" s="56"/>
      <c r="AB9" s="54">
        <v>5</v>
      </c>
      <c r="AC9" s="55"/>
      <c r="AD9" s="56"/>
      <c r="AE9" s="57"/>
      <c r="AF9" s="56"/>
      <c r="AG9" s="58">
        <f t="shared" si="0"/>
        <v>0</v>
      </c>
    </row>
    <row r="10" spans="1:33" ht="15.75" x14ac:dyDescent="0.25">
      <c r="A10" s="52"/>
      <c r="B10" s="59"/>
      <c r="C10" s="54">
        <v>5</v>
      </c>
      <c r="D10" s="54">
        <v>6</v>
      </c>
      <c r="E10" s="55"/>
      <c r="F10" s="56"/>
      <c r="G10" s="55"/>
      <c r="H10" s="56"/>
      <c r="I10" s="55"/>
      <c r="J10" s="56"/>
      <c r="K10" s="55"/>
      <c r="L10" s="56"/>
      <c r="M10" s="55"/>
      <c r="N10" s="56"/>
      <c r="O10" s="54">
        <v>6</v>
      </c>
      <c r="P10" s="55"/>
      <c r="Q10" s="56"/>
      <c r="R10" s="55"/>
      <c r="S10" s="56"/>
      <c r="T10" s="55"/>
      <c r="U10" s="56"/>
      <c r="V10" s="55"/>
      <c r="W10" s="56"/>
      <c r="X10" s="57"/>
      <c r="Y10" s="56"/>
      <c r="Z10" s="55"/>
      <c r="AA10" s="56"/>
      <c r="AB10" s="54">
        <v>6</v>
      </c>
      <c r="AC10" s="55"/>
      <c r="AD10" s="56"/>
      <c r="AE10" s="57"/>
      <c r="AF10" s="56"/>
      <c r="AG10" s="58">
        <f t="shared" si="0"/>
        <v>0</v>
      </c>
    </row>
    <row r="11" spans="1:33" ht="15.75" x14ac:dyDescent="0.25">
      <c r="A11" s="52"/>
      <c r="B11" s="59"/>
      <c r="C11" s="54">
        <v>6</v>
      </c>
      <c r="D11" s="54">
        <v>7</v>
      </c>
      <c r="E11" s="55"/>
      <c r="F11" s="56"/>
      <c r="G11" s="55"/>
      <c r="H11" s="56"/>
      <c r="I11" s="55"/>
      <c r="J11" s="56"/>
      <c r="K11" s="55"/>
      <c r="L11" s="56"/>
      <c r="M11" s="55"/>
      <c r="N11" s="56"/>
      <c r="O11" s="54">
        <v>7</v>
      </c>
      <c r="P11" s="55"/>
      <c r="Q11" s="56"/>
      <c r="R11" s="55"/>
      <c r="S11" s="56"/>
      <c r="T11" s="55"/>
      <c r="U11" s="56"/>
      <c r="V11" s="55"/>
      <c r="W11" s="56"/>
      <c r="X11" s="57"/>
      <c r="Y11" s="56"/>
      <c r="Z11" s="55"/>
      <c r="AA11" s="56"/>
      <c r="AB11" s="54">
        <v>7</v>
      </c>
      <c r="AC11" s="55"/>
      <c r="AD11" s="56"/>
      <c r="AE11" s="57"/>
      <c r="AF11" s="56"/>
      <c r="AG11" s="58">
        <f t="shared" si="0"/>
        <v>0</v>
      </c>
    </row>
    <row r="12" spans="1:33" ht="15.75" x14ac:dyDescent="0.25">
      <c r="A12" s="52"/>
      <c r="B12" s="59"/>
      <c r="C12" s="54">
        <v>7</v>
      </c>
      <c r="D12" s="54">
        <v>8</v>
      </c>
      <c r="E12" s="55"/>
      <c r="F12" s="56"/>
      <c r="G12" s="55"/>
      <c r="H12" s="56"/>
      <c r="I12" s="55"/>
      <c r="J12" s="56"/>
      <c r="K12" s="55"/>
      <c r="L12" s="56"/>
      <c r="M12" s="55"/>
      <c r="N12" s="56"/>
      <c r="O12" s="54">
        <v>8</v>
      </c>
      <c r="P12" s="55"/>
      <c r="Q12" s="56"/>
      <c r="R12" s="55"/>
      <c r="S12" s="56"/>
      <c r="T12" s="55"/>
      <c r="U12" s="56"/>
      <c r="V12" s="55"/>
      <c r="W12" s="56"/>
      <c r="X12" s="57"/>
      <c r="Y12" s="56"/>
      <c r="Z12" s="55"/>
      <c r="AA12" s="56"/>
      <c r="AB12" s="54">
        <v>8</v>
      </c>
      <c r="AC12" s="55"/>
      <c r="AD12" s="56"/>
      <c r="AE12" s="57"/>
      <c r="AF12" s="56"/>
      <c r="AG12" s="58">
        <f t="shared" si="0"/>
        <v>0</v>
      </c>
    </row>
    <row r="13" spans="1:33" ht="15.75" x14ac:dyDescent="0.25">
      <c r="A13" s="52"/>
      <c r="B13" s="59"/>
      <c r="C13" s="54">
        <v>8</v>
      </c>
      <c r="D13" s="54">
        <v>9</v>
      </c>
      <c r="E13" s="55"/>
      <c r="F13" s="56"/>
      <c r="G13" s="55"/>
      <c r="H13" s="56"/>
      <c r="I13" s="55"/>
      <c r="J13" s="56"/>
      <c r="K13" s="55"/>
      <c r="L13" s="56"/>
      <c r="M13" s="55"/>
      <c r="N13" s="56"/>
      <c r="O13" s="54">
        <v>9</v>
      </c>
      <c r="P13" s="55"/>
      <c r="Q13" s="56"/>
      <c r="R13" s="55"/>
      <c r="S13" s="56"/>
      <c r="T13" s="55"/>
      <c r="U13" s="56"/>
      <c r="V13" s="55"/>
      <c r="W13" s="56"/>
      <c r="X13" s="57"/>
      <c r="Y13" s="56"/>
      <c r="Z13" s="55"/>
      <c r="AA13" s="56"/>
      <c r="AB13" s="54">
        <v>9</v>
      </c>
      <c r="AC13" s="55"/>
      <c r="AD13" s="56"/>
      <c r="AE13" s="57"/>
      <c r="AF13" s="56"/>
      <c r="AG13" s="58">
        <f t="shared" si="0"/>
        <v>0</v>
      </c>
    </row>
    <row r="14" spans="1:33" ht="15.75" x14ac:dyDescent="0.25">
      <c r="A14" s="52"/>
      <c r="B14" s="59"/>
      <c r="C14" s="54">
        <v>9</v>
      </c>
      <c r="D14" s="54">
        <v>10</v>
      </c>
      <c r="E14" s="55"/>
      <c r="F14" s="56"/>
      <c r="G14" s="55"/>
      <c r="H14" s="56"/>
      <c r="I14" s="55"/>
      <c r="J14" s="56"/>
      <c r="K14" s="55"/>
      <c r="L14" s="56"/>
      <c r="M14" s="55"/>
      <c r="N14" s="56"/>
      <c r="O14" s="54">
        <v>10</v>
      </c>
      <c r="P14" s="55"/>
      <c r="Q14" s="56"/>
      <c r="R14" s="55"/>
      <c r="S14" s="56"/>
      <c r="T14" s="55"/>
      <c r="U14" s="56"/>
      <c r="V14" s="55"/>
      <c r="W14" s="56"/>
      <c r="X14" s="57"/>
      <c r="Y14" s="56"/>
      <c r="Z14" s="55"/>
      <c r="AA14" s="56"/>
      <c r="AB14" s="54">
        <v>10</v>
      </c>
      <c r="AC14" s="55"/>
      <c r="AD14" s="56"/>
      <c r="AE14" s="57"/>
      <c r="AF14" s="56"/>
      <c r="AG14" s="58">
        <f t="shared" si="0"/>
        <v>0</v>
      </c>
    </row>
    <row r="15" spans="1:33" ht="15.75" x14ac:dyDescent="0.25">
      <c r="A15" s="44"/>
      <c r="B15" s="45"/>
      <c r="C15" s="46">
        <v>10</v>
      </c>
      <c r="D15" s="46">
        <v>11</v>
      </c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46">
        <v>11</v>
      </c>
      <c r="P15" s="61"/>
      <c r="Q15" s="62"/>
      <c r="R15" s="61"/>
      <c r="S15" s="62"/>
      <c r="T15" s="61"/>
      <c r="U15" s="62"/>
      <c r="V15" s="61"/>
      <c r="W15" s="62"/>
      <c r="X15" s="63"/>
      <c r="Y15" s="62"/>
      <c r="Z15" s="61"/>
      <c r="AA15" s="62"/>
      <c r="AB15" s="46">
        <v>11</v>
      </c>
      <c r="AC15" s="61"/>
      <c r="AD15" s="62"/>
      <c r="AE15" s="63"/>
      <c r="AF15" s="62"/>
      <c r="AG15" s="58">
        <f t="shared" si="0"/>
        <v>0</v>
      </c>
    </row>
    <row r="16" spans="1:33" ht="15.75" x14ac:dyDescent="0.25">
      <c r="A16" s="52"/>
      <c r="B16" s="59"/>
      <c r="C16" s="54">
        <v>11</v>
      </c>
      <c r="D16" s="54">
        <v>12</v>
      </c>
      <c r="E16" s="55"/>
      <c r="F16" s="56"/>
      <c r="G16" s="55"/>
      <c r="H16" s="56"/>
      <c r="I16" s="55"/>
      <c r="J16" s="56"/>
      <c r="K16" s="55"/>
      <c r="L16" s="56"/>
      <c r="M16" s="55"/>
      <c r="N16" s="56"/>
      <c r="O16" s="54">
        <v>12</v>
      </c>
      <c r="P16" s="55"/>
      <c r="Q16" s="56"/>
      <c r="R16" s="55"/>
      <c r="S16" s="56"/>
      <c r="T16" s="55"/>
      <c r="U16" s="56"/>
      <c r="V16" s="55"/>
      <c r="W16" s="56"/>
      <c r="X16" s="57"/>
      <c r="Y16" s="56"/>
      <c r="Z16" s="55"/>
      <c r="AA16" s="56"/>
      <c r="AB16" s="54">
        <v>12</v>
      </c>
      <c r="AC16" s="55"/>
      <c r="AD16" s="56"/>
      <c r="AE16" s="57"/>
      <c r="AF16" s="56"/>
      <c r="AG16" s="64">
        <f t="shared" si="0"/>
        <v>0</v>
      </c>
    </row>
    <row r="17" spans="1:33" s="72" customFormat="1" ht="20.25" x14ac:dyDescent="0.3">
      <c r="A17" s="65"/>
      <c r="B17" s="66" t="s">
        <v>27</v>
      </c>
      <c r="C17" s="66"/>
      <c r="D17" s="67">
        <v>13</v>
      </c>
      <c r="E17" s="68">
        <f t="shared" ref="E17:AF17" si="1">SUM(E5:E16)</f>
        <v>0</v>
      </c>
      <c r="F17" s="69">
        <f t="shared" si="1"/>
        <v>0</v>
      </c>
      <c r="G17" s="68">
        <f t="shared" si="1"/>
        <v>0</v>
      </c>
      <c r="H17" s="69">
        <f t="shared" si="1"/>
        <v>0</v>
      </c>
      <c r="I17" s="68">
        <f t="shared" si="1"/>
        <v>0</v>
      </c>
      <c r="J17" s="69">
        <f t="shared" si="1"/>
        <v>0</v>
      </c>
      <c r="K17" s="68">
        <f t="shared" si="1"/>
        <v>0</v>
      </c>
      <c r="L17" s="69">
        <f t="shared" si="1"/>
        <v>0</v>
      </c>
      <c r="M17" s="68">
        <f t="shared" si="1"/>
        <v>0</v>
      </c>
      <c r="N17" s="69">
        <f t="shared" si="1"/>
        <v>0</v>
      </c>
      <c r="O17" s="67">
        <v>13</v>
      </c>
      <c r="P17" s="68">
        <f t="shared" si="1"/>
        <v>0</v>
      </c>
      <c r="Q17" s="69">
        <f t="shared" si="1"/>
        <v>0</v>
      </c>
      <c r="R17" s="68">
        <f t="shared" si="1"/>
        <v>0</v>
      </c>
      <c r="S17" s="69">
        <f t="shared" si="1"/>
        <v>0</v>
      </c>
      <c r="T17" s="68">
        <f t="shared" si="1"/>
        <v>0</v>
      </c>
      <c r="U17" s="69">
        <f t="shared" si="1"/>
        <v>0</v>
      </c>
      <c r="V17" s="68">
        <f t="shared" si="1"/>
        <v>0</v>
      </c>
      <c r="W17" s="69">
        <f t="shared" si="1"/>
        <v>0</v>
      </c>
      <c r="X17" s="70">
        <f t="shared" si="1"/>
        <v>0</v>
      </c>
      <c r="Y17" s="69">
        <f t="shared" si="1"/>
        <v>0</v>
      </c>
      <c r="Z17" s="68">
        <f t="shared" si="1"/>
        <v>0</v>
      </c>
      <c r="AA17" s="69">
        <f t="shared" si="1"/>
        <v>0</v>
      </c>
      <c r="AB17" s="67">
        <v>13</v>
      </c>
      <c r="AC17" s="68">
        <f t="shared" si="1"/>
        <v>0</v>
      </c>
      <c r="AD17" s="69">
        <f t="shared" si="1"/>
        <v>0</v>
      </c>
      <c r="AE17" s="70">
        <f t="shared" si="1"/>
        <v>0</v>
      </c>
      <c r="AF17" s="69">
        <f t="shared" si="1"/>
        <v>0</v>
      </c>
      <c r="AG17" s="71"/>
    </row>
    <row r="19" spans="1:33" s="28" customFormat="1" ht="15.75" x14ac:dyDescent="0.25">
      <c r="E19" s="73"/>
      <c r="F19" s="73"/>
      <c r="G19" s="74"/>
      <c r="H19" s="75" t="s">
        <v>28</v>
      </c>
      <c r="I19" s="73"/>
      <c r="J19" s="73"/>
      <c r="R19" s="73"/>
      <c r="S19" s="73"/>
      <c r="T19" s="74"/>
      <c r="U19" s="74"/>
    </row>
    <row r="20" spans="1:33" s="28" customFormat="1" ht="15.75" x14ac:dyDescent="0.25">
      <c r="E20" s="73"/>
      <c r="F20" s="73"/>
      <c r="G20" s="74"/>
      <c r="H20" s="76" t="s">
        <v>29</v>
      </c>
      <c r="R20" s="73"/>
      <c r="S20" s="73"/>
      <c r="T20" s="74"/>
      <c r="U20" s="74"/>
    </row>
    <row r="21" spans="1:33" s="28" customFormat="1" ht="15.75" x14ac:dyDescent="0.25">
      <c r="E21" s="73"/>
      <c r="F21" s="73"/>
      <c r="G21" s="74"/>
      <c r="H21" s="77" t="s">
        <v>30</v>
      </c>
      <c r="I21" s="77"/>
      <c r="J21" s="77"/>
      <c r="L21" s="78"/>
      <c r="R21" s="73"/>
      <c r="S21" s="73"/>
      <c r="T21" s="74"/>
      <c r="U21" s="74"/>
    </row>
    <row r="22" spans="1:33" s="28" customFormat="1" ht="15.75" x14ac:dyDescent="0.25">
      <c r="E22" s="73"/>
      <c r="F22" s="73"/>
      <c r="G22" s="74"/>
      <c r="H22" s="79" t="s">
        <v>31</v>
      </c>
      <c r="I22" s="79"/>
      <c r="J22" s="79"/>
      <c r="K22" s="79"/>
      <c r="L22" s="80"/>
      <c r="R22" s="73"/>
      <c r="S22" s="73"/>
      <c r="T22" s="74"/>
      <c r="U22" s="74"/>
    </row>
    <row r="23" spans="1:33" s="81" customFormat="1" ht="20.25" x14ac:dyDescent="0.3">
      <c r="A23" s="28"/>
      <c r="B23" s="28"/>
      <c r="C23" s="28"/>
      <c r="D23" s="28"/>
      <c r="E23" s="73"/>
      <c r="F23" s="73"/>
      <c r="G23" s="28"/>
      <c r="H23" s="28"/>
      <c r="I23" s="28"/>
      <c r="J23" s="28"/>
      <c r="L23" s="82">
        <f>SUM(L21:L22)</f>
        <v>0</v>
      </c>
      <c r="M23" s="28"/>
      <c r="N23" s="28"/>
      <c r="O23" s="28"/>
      <c r="P23" s="28"/>
      <c r="Q23" s="28"/>
      <c r="R23" s="73"/>
      <c r="S23" s="73"/>
      <c r="T23" s="75"/>
      <c r="U23" s="75"/>
      <c r="Z23" s="28"/>
      <c r="AA23" s="28"/>
      <c r="AB23" s="28"/>
      <c r="AC23" s="28"/>
      <c r="AD23" s="28"/>
      <c r="AE23" s="28"/>
      <c r="AF23" s="28"/>
    </row>
    <row r="24" spans="1:33" s="28" customFormat="1" ht="15.75" x14ac:dyDescent="0.25">
      <c r="E24" s="73"/>
      <c r="F24" s="73"/>
      <c r="R24" s="73"/>
      <c r="S24" s="73"/>
      <c r="T24" s="74">
        <f>SUM(T19:T23)</f>
        <v>0</v>
      </c>
      <c r="U24" s="74">
        <f>SUM(U19:U23)</f>
        <v>0</v>
      </c>
    </row>
    <row r="25" spans="1:33" ht="15.75" x14ac:dyDescent="0.25">
      <c r="H25" s="73"/>
      <c r="I25" s="73"/>
      <c r="J25" s="28"/>
      <c r="L25" s="28"/>
      <c r="R25" s="83"/>
      <c r="S25" s="83"/>
      <c r="T25" s="83"/>
      <c r="U25" s="83"/>
    </row>
    <row r="26" spans="1:33" ht="15.75" x14ac:dyDescent="0.25">
      <c r="H26" s="84" t="s">
        <v>32</v>
      </c>
      <c r="I26" s="28"/>
      <c r="J26" s="28"/>
      <c r="L26" s="28"/>
    </row>
    <row r="27" spans="1:33" ht="15.75" x14ac:dyDescent="0.25">
      <c r="H27" s="77" t="s">
        <v>33</v>
      </c>
      <c r="I27" s="77"/>
      <c r="J27" s="77"/>
      <c r="L27" s="78"/>
    </row>
    <row r="28" spans="1:33" ht="15.75" x14ac:dyDescent="0.25">
      <c r="H28" s="79" t="s">
        <v>34</v>
      </c>
      <c r="I28" s="79"/>
      <c r="J28" s="79"/>
      <c r="K28" s="85"/>
      <c r="L28" s="86"/>
    </row>
    <row r="29" spans="1:33" s="72" customFormat="1" ht="20.25" x14ac:dyDescent="0.3">
      <c r="A29" s="35"/>
      <c r="B29" s="35"/>
      <c r="C29" s="35"/>
      <c r="D29" s="35"/>
      <c r="E29" s="35"/>
      <c r="F29" s="35"/>
      <c r="G29" s="35"/>
      <c r="H29" s="73"/>
      <c r="I29" s="28"/>
      <c r="J29" s="28"/>
      <c r="L29" s="82">
        <f>SUM(L27:L28)</f>
        <v>0</v>
      </c>
      <c r="M29" s="35"/>
      <c r="N29" s="35"/>
    </row>
    <row r="32" spans="1:33" ht="15.75" x14ac:dyDescent="0.25">
      <c r="A32" s="28" t="s">
        <v>35</v>
      </c>
      <c r="B32" s="28" t="s">
        <v>36</v>
      </c>
    </row>
    <row r="34" spans="1:24" ht="15.75" x14ac:dyDescent="0.25">
      <c r="A34" s="87"/>
      <c r="B34" s="88"/>
      <c r="C34" s="89"/>
      <c r="D34" s="90"/>
      <c r="E34" s="146" t="s">
        <v>5</v>
      </c>
      <c r="F34" s="146"/>
      <c r="G34" s="146" t="s">
        <v>9</v>
      </c>
      <c r="H34" s="146"/>
      <c r="I34" s="147" t="s">
        <v>3</v>
      </c>
      <c r="J34" s="147"/>
      <c r="K34" s="147" t="s">
        <v>4</v>
      </c>
      <c r="L34" s="147"/>
    </row>
    <row r="35" spans="1:24" ht="15.75" x14ac:dyDescent="0.25">
      <c r="A35" s="91" t="s">
        <v>10</v>
      </c>
      <c r="B35" s="92" t="s">
        <v>11</v>
      </c>
      <c r="C35" s="93"/>
      <c r="D35" s="94"/>
      <c r="E35" s="42" t="s">
        <v>1</v>
      </c>
      <c r="F35" s="42" t="s">
        <v>2</v>
      </c>
      <c r="G35" s="42" t="s">
        <v>1</v>
      </c>
      <c r="H35" s="42" t="s">
        <v>2</v>
      </c>
      <c r="I35" s="42" t="s">
        <v>1</v>
      </c>
      <c r="J35" s="42" t="s">
        <v>2</v>
      </c>
      <c r="K35" s="42" t="s">
        <v>1</v>
      </c>
      <c r="L35" s="42" t="s">
        <v>2</v>
      </c>
    </row>
    <row r="36" spans="1:24" ht="15.75" x14ac:dyDescent="0.25">
      <c r="A36" s="95">
        <v>1230</v>
      </c>
      <c r="B36" s="96" t="s">
        <v>37</v>
      </c>
      <c r="C36" s="97"/>
      <c r="D36" s="98"/>
      <c r="E36" s="48"/>
      <c r="F36" s="49"/>
      <c r="G36" s="48"/>
      <c r="H36" s="49"/>
      <c r="I36" s="48"/>
      <c r="J36" s="49"/>
      <c r="K36" s="48"/>
      <c r="L36" s="49"/>
    </row>
    <row r="37" spans="1:24" ht="15.75" x14ac:dyDescent="0.25">
      <c r="A37" s="99">
        <v>1250</v>
      </c>
      <c r="B37" s="100" t="s">
        <v>38</v>
      </c>
      <c r="C37" s="85"/>
      <c r="D37" s="101"/>
      <c r="E37" s="55"/>
      <c r="F37" s="56"/>
      <c r="G37" s="55"/>
      <c r="H37" s="56"/>
      <c r="I37" s="55"/>
      <c r="J37" s="56"/>
      <c r="K37" s="55"/>
      <c r="L37" s="56"/>
    </row>
    <row r="38" spans="1:24" ht="15.75" x14ac:dyDescent="0.25">
      <c r="A38" s="99">
        <v>1500</v>
      </c>
      <c r="B38" s="100" t="s">
        <v>13</v>
      </c>
      <c r="C38" s="85"/>
      <c r="D38" s="101"/>
      <c r="E38" s="55"/>
      <c r="F38" s="56"/>
      <c r="G38" s="55"/>
      <c r="H38" s="56"/>
      <c r="I38" s="55"/>
      <c r="J38" s="56"/>
      <c r="K38" s="55"/>
      <c r="L38" s="56"/>
    </row>
    <row r="39" spans="1:24" ht="15.75" x14ac:dyDescent="0.25">
      <c r="A39" s="99">
        <v>1900</v>
      </c>
      <c r="B39" s="100" t="s">
        <v>0</v>
      </c>
      <c r="C39" s="85"/>
      <c r="D39" s="101"/>
      <c r="E39" s="55"/>
      <c r="F39" s="56"/>
      <c r="G39" s="55"/>
      <c r="H39" s="56"/>
      <c r="I39" s="55"/>
      <c r="J39" s="56"/>
      <c r="K39" s="55"/>
      <c r="L39" s="56"/>
    </row>
    <row r="40" spans="1:24" ht="15.75" x14ac:dyDescent="0.25">
      <c r="A40" s="99">
        <v>1920</v>
      </c>
      <c r="B40" s="100" t="s">
        <v>12</v>
      </c>
      <c r="C40" s="85"/>
      <c r="D40" s="101"/>
      <c r="E40" s="55"/>
      <c r="F40" s="56"/>
      <c r="G40" s="55"/>
      <c r="H40" s="56"/>
      <c r="I40" s="55"/>
      <c r="J40" s="56"/>
      <c r="K40" s="55"/>
      <c r="L40" s="56"/>
    </row>
    <row r="41" spans="1:24" ht="15.75" x14ac:dyDescent="0.25">
      <c r="A41" s="99">
        <v>2050</v>
      </c>
      <c r="B41" s="100" t="s">
        <v>39</v>
      </c>
      <c r="C41" s="85"/>
      <c r="D41" s="101"/>
      <c r="E41" s="55"/>
      <c r="F41" s="56"/>
      <c r="G41" s="55"/>
      <c r="H41" s="56"/>
      <c r="I41" s="55"/>
      <c r="J41" s="56"/>
      <c r="K41" s="55"/>
      <c r="L41" s="56"/>
    </row>
    <row r="42" spans="1:24" ht="15.75" x14ac:dyDescent="0.25">
      <c r="A42" s="99">
        <v>2060</v>
      </c>
      <c r="B42" s="100" t="s">
        <v>40</v>
      </c>
      <c r="C42" s="85"/>
      <c r="D42" s="101"/>
      <c r="E42" s="55"/>
      <c r="F42" s="56"/>
      <c r="G42" s="55"/>
      <c r="H42" s="56"/>
      <c r="I42" s="55"/>
      <c r="J42" s="56"/>
      <c r="K42" s="55"/>
      <c r="L42" s="56"/>
    </row>
    <row r="43" spans="1:24" ht="15.75" x14ac:dyDescent="0.25">
      <c r="A43" s="99">
        <v>2400</v>
      </c>
      <c r="B43" s="100" t="s">
        <v>16</v>
      </c>
      <c r="C43" s="85"/>
      <c r="D43" s="101"/>
      <c r="E43" s="55"/>
      <c r="F43" s="56"/>
      <c r="G43" s="55"/>
      <c r="H43" s="56"/>
      <c r="I43" s="55"/>
      <c r="J43" s="56"/>
      <c r="K43" s="55"/>
      <c r="L43" s="56"/>
    </row>
    <row r="44" spans="1:24" ht="15.75" x14ac:dyDescent="0.25">
      <c r="A44" s="99">
        <v>3100</v>
      </c>
      <c r="B44" s="100" t="s">
        <v>41</v>
      </c>
      <c r="C44" s="85"/>
      <c r="D44" s="101"/>
      <c r="E44" s="55"/>
      <c r="F44" s="56"/>
      <c r="G44" s="55"/>
      <c r="H44" s="56"/>
      <c r="I44" s="55"/>
      <c r="J44" s="56"/>
      <c r="K44" s="55"/>
      <c r="L44" s="56"/>
    </row>
    <row r="45" spans="1:24" ht="15.75" x14ac:dyDescent="0.25">
      <c r="A45" s="99">
        <v>4300</v>
      </c>
      <c r="B45" s="100" t="s">
        <v>42</v>
      </c>
      <c r="C45" s="85"/>
      <c r="D45" s="101"/>
      <c r="E45" s="55"/>
      <c r="F45" s="56"/>
      <c r="G45" s="55"/>
      <c r="H45" s="56"/>
      <c r="I45" s="55"/>
      <c r="J45" s="56"/>
      <c r="K45" s="55"/>
      <c r="L45" s="56"/>
    </row>
    <row r="46" spans="1:24" ht="15.75" x14ac:dyDescent="0.25">
      <c r="A46" s="99">
        <v>7090</v>
      </c>
      <c r="B46" s="100" t="s">
        <v>43</v>
      </c>
      <c r="C46" s="85"/>
      <c r="D46" s="101"/>
      <c r="E46" s="55"/>
      <c r="F46" s="56"/>
      <c r="G46" s="55"/>
      <c r="H46" s="56"/>
      <c r="I46" s="55"/>
      <c r="J46" s="56"/>
      <c r="K46" s="55"/>
      <c r="L46" s="56"/>
    </row>
    <row r="47" spans="1:24" ht="15.75" x14ac:dyDescent="0.25">
      <c r="A47" s="102">
        <v>8800</v>
      </c>
      <c r="B47" s="103" t="s">
        <v>3</v>
      </c>
      <c r="C47" s="104"/>
      <c r="D47" s="105"/>
      <c r="E47" s="106"/>
      <c r="F47" s="107"/>
      <c r="G47" s="106"/>
      <c r="H47" s="107"/>
      <c r="I47" s="106"/>
      <c r="J47" s="107"/>
      <c r="K47" s="106"/>
      <c r="L47" s="107"/>
    </row>
    <row r="48" spans="1:24" s="72" customFormat="1" ht="20.25" x14ac:dyDescent="0.3">
      <c r="A48" s="108"/>
      <c r="B48" s="109"/>
      <c r="C48" s="110"/>
      <c r="D48" s="111"/>
      <c r="E48" s="68">
        <f t="shared" ref="E48:L48" si="2">SUM(E36:E47)</f>
        <v>0</v>
      </c>
      <c r="F48" s="69">
        <f t="shared" si="2"/>
        <v>0</v>
      </c>
      <c r="G48" s="68">
        <f t="shared" si="2"/>
        <v>0</v>
      </c>
      <c r="H48" s="69">
        <f t="shared" si="2"/>
        <v>0</v>
      </c>
      <c r="I48" s="68">
        <f t="shared" si="2"/>
        <v>0</v>
      </c>
      <c r="J48" s="69">
        <f t="shared" si="2"/>
        <v>0</v>
      </c>
      <c r="K48" s="68">
        <f t="shared" si="2"/>
        <v>0</v>
      </c>
      <c r="L48" s="69">
        <f t="shared" si="2"/>
        <v>0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50" spans="1:13" ht="15.75" x14ac:dyDescent="0.25">
      <c r="A50" s="28"/>
      <c r="B50" s="112" t="s">
        <v>44</v>
      </c>
      <c r="C50" s="28"/>
      <c r="D50" s="28"/>
      <c r="E50" s="28"/>
      <c r="F50" s="28"/>
      <c r="G50" s="28"/>
      <c r="H50" s="113" t="s">
        <v>45</v>
      </c>
      <c r="I50" s="28"/>
      <c r="J50" s="28"/>
      <c r="K50" s="114"/>
      <c r="L50" s="28"/>
      <c r="M50" s="28"/>
    </row>
    <row r="51" spans="1:13" ht="15.75" x14ac:dyDescent="0.25">
      <c r="A51" s="28"/>
      <c r="B51" s="115" t="s">
        <v>46</v>
      </c>
      <c r="C51" s="28"/>
      <c r="D51" s="28"/>
      <c r="E51" s="28"/>
      <c r="F51" s="28"/>
      <c r="G51" s="28"/>
      <c r="H51" s="116" t="s">
        <v>47</v>
      </c>
      <c r="I51" s="28"/>
      <c r="J51" s="28"/>
      <c r="K51" s="114"/>
      <c r="L51" s="28"/>
      <c r="M51" s="28"/>
    </row>
    <row r="52" spans="1:13" ht="15.75" x14ac:dyDescent="0.25">
      <c r="A52" s="28"/>
      <c r="B52" s="117" t="s">
        <v>41</v>
      </c>
      <c r="C52" s="28"/>
      <c r="D52" s="28"/>
      <c r="E52" s="118"/>
      <c r="F52" s="28"/>
      <c r="G52" s="28"/>
      <c r="H52" s="28" t="s">
        <v>37</v>
      </c>
      <c r="I52" s="28"/>
      <c r="J52" s="28"/>
      <c r="K52" s="75"/>
      <c r="L52" s="28"/>
      <c r="M52" s="28"/>
    </row>
    <row r="53" spans="1:13" ht="15.75" x14ac:dyDescent="0.25">
      <c r="A53" s="28"/>
      <c r="B53" s="117"/>
      <c r="C53" s="28"/>
      <c r="D53" s="28"/>
      <c r="E53" s="75">
        <f>J43</f>
        <v>0</v>
      </c>
      <c r="F53" s="28"/>
      <c r="G53" s="28"/>
      <c r="H53" s="28" t="s">
        <v>38</v>
      </c>
      <c r="I53" s="28"/>
      <c r="J53" s="28"/>
      <c r="K53" s="119"/>
      <c r="L53" s="28"/>
      <c r="M53" s="28"/>
    </row>
    <row r="54" spans="1:13" ht="15.75" x14ac:dyDescent="0.25">
      <c r="A54" s="28"/>
      <c r="B54" s="115" t="s">
        <v>48</v>
      </c>
      <c r="C54" s="28"/>
      <c r="D54" s="28"/>
      <c r="E54" s="75">
        <f>SUM(E52:E53)</f>
        <v>0</v>
      </c>
      <c r="F54" s="28"/>
      <c r="G54" s="28"/>
      <c r="H54" s="28" t="s">
        <v>13</v>
      </c>
      <c r="I54" s="28"/>
      <c r="J54" s="28"/>
      <c r="K54" s="79"/>
      <c r="L54" s="28"/>
      <c r="M54" s="28"/>
    </row>
    <row r="55" spans="1:13" ht="15.75" x14ac:dyDescent="0.25">
      <c r="A55" s="28"/>
      <c r="B55" s="117" t="s">
        <v>49</v>
      </c>
      <c r="C55" s="28"/>
      <c r="D55" s="28"/>
      <c r="E55" s="78"/>
      <c r="F55" s="28"/>
      <c r="G55" s="28"/>
      <c r="H55" s="28" t="s">
        <v>0</v>
      </c>
      <c r="I55" s="28"/>
      <c r="J55" s="28"/>
      <c r="K55" s="79"/>
      <c r="L55" s="28"/>
      <c r="M55" s="28"/>
    </row>
    <row r="56" spans="1:13" ht="15.75" x14ac:dyDescent="0.25">
      <c r="A56" s="28"/>
      <c r="B56" s="117" t="str">
        <f>B46</f>
        <v>Bilkostnader</v>
      </c>
      <c r="C56" s="28"/>
      <c r="D56" s="28"/>
      <c r="E56" s="75"/>
      <c r="F56" s="28"/>
      <c r="G56" s="28"/>
      <c r="H56" s="28" t="s">
        <v>12</v>
      </c>
      <c r="I56" s="28"/>
      <c r="J56" s="28"/>
      <c r="K56" s="28"/>
      <c r="L56" s="28"/>
      <c r="M56" s="28"/>
    </row>
    <row r="57" spans="1:13" ht="15.75" x14ac:dyDescent="0.25">
      <c r="A57" s="28"/>
      <c r="B57" s="117" t="s">
        <v>50</v>
      </c>
      <c r="C57" s="28"/>
      <c r="D57" s="28"/>
      <c r="E57" s="82">
        <f>SUM(E55:E56)</f>
        <v>0</v>
      </c>
      <c r="F57" s="28"/>
      <c r="G57" s="28"/>
      <c r="H57" s="28" t="s">
        <v>51</v>
      </c>
      <c r="I57" s="28"/>
      <c r="J57" s="28"/>
      <c r="K57" s="82">
        <f>SUM(K52:K53)</f>
        <v>0</v>
      </c>
      <c r="L57" s="28"/>
      <c r="M57" s="28"/>
    </row>
    <row r="58" spans="1:13" ht="15.75" x14ac:dyDescent="0.25">
      <c r="A58" s="28"/>
      <c r="B58" s="117"/>
      <c r="C58" s="28"/>
      <c r="D58" s="28"/>
      <c r="E58" s="75"/>
      <c r="F58" s="28"/>
      <c r="G58" s="28"/>
      <c r="H58" s="28"/>
      <c r="I58" s="28"/>
      <c r="J58" s="28"/>
      <c r="K58" s="75">
        <f>L41</f>
        <v>0</v>
      </c>
      <c r="L58" s="28"/>
      <c r="M58" s="28"/>
    </row>
    <row r="59" spans="1:13" ht="15.75" x14ac:dyDescent="0.25">
      <c r="A59" s="28"/>
      <c r="B59" s="28" t="s">
        <v>3</v>
      </c>
      <c r="C59" s="28"/>
      <c r="D59" s="28"/>
      <c r="E59" s="118">
        <f>E52-E57</f>
        <v>0</v>
      </c>
      <c r="F59" s="28"/>
      <c r="G59" s="28"/>
      <c r="H59" s="116" t="s">
        <v>52</v>
      </c>
      <c r="I59" s="28"/>
      <c r="J59" s="28"/>
      <c r="K59" s="75">
        <f>SUM(K58)</f>
        <v>0</v>
      </c>
      <c r="L59" s="28"/>
      <c r="M59" s="28"/>
    </row>
    <row r="60" spans="1:13" ht="15.75" x14ac:dyDescent="0.25">
      <c r="A60" s="28"/>
      <c r="B60" s="117"/>
      <c r="C60" s="28"/>
      <c r="D60" s="28"/>
      <c r="E60" s="75"/>
      <c r="F60" s="28"/>
      <c r="G60" s="28"/>
      <c r="H60" s="28" t="s">
        <v>39</v>
      </c>
      <c r="I60" s="28"/>
      <c r="J60" s="28"/>
      <c r="K60" s="77"/>
      <c r="L60" s="28"/>
      <c r="M60" s="28"/>
    </row>
    <row r="61" spans="1:13" ht="15.75" x14ac:dyDescent="0.25">
      <c r="A61" s="28"/>
      <c r="B61" s="117">
        <f>B48</f>
        <v>0</v>
      </c>
      <c r="C61" s="28"/>
      <c r="D61" s="28"/>
      <c r="E61" s="75">
        <f>I48</f>
        <v>0</v>
      </c>
      <c r="F61" s="28"/>
      <c r="G61" s="28"/>
      <c r="H61" s="28" t="s">
        <v>16</v>
      </c>
      <c r="I61" s="28"/>
      <c r="J61" s="28"/>
      <c r="K61" s="28"/>
      <c r="L61" s="28"/>
      <c r="M61" s="28"/>
    </row>
    <row r="62" spans="1:13" ht="15.75" x14ac:dyDescent="0.25">
      <c r="A62" s="28"/>
      <c r="B62" s="28"/>
      <c r="C62" s="28"/>
      <c r="D62" s="28"/>
      <c r="E62" s="28"/>
      <c r="F62" s="28"/>
      <c r="G62" s="28"/>
      <c r="H62" s="28" t="s">
        <v>53</v>
      </c>
      <c r="I62" s="28"/>
      <c r="J62" s="28"/>
      <c r="K62" s="120"/>
      <c r="L62" s="28"/>
      <c r="M62" s="28"/>
    </row>
    <row r="63" spans="1:13" ht="15.75" x14ac:dyDescent="0.25">
      <c r="A63" s="28"/>
      <c r="B63" s="28"/>
      <c r="C63" s="28"/>
      <c r="D63" s="28"/>
      <c r="E63" s="114"/>
      <c r="F63" s="28"/>
      <c r="G63" s="28"/>
      <c r="H63" s="28"/>
      <c r="I63" s="28"/>
      <c r="J63" s="28"/>
      <c r="K63" s="28"/>
      <c r="L63" s="28"/>
      <c r="M63" s="28"/>
    </row>
    <row r="64" spans="1:13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</sheetData>
  <mergeCells count="33">
    <mergeCell ref="P2:Q2"/>
    <mergeCell ref="E2:F2"/>
    <mergeCell ref="G2:H2"/>
    <mergeCell ref="I2:J2"/>
    <mergeCell ref="K2:L2"/>
    <mergeCell ref="M2:N2"/>
    <mergeCell ref="AE2:AF2"/>
    <mergeCell ref="D3:D4"/>
    <mergeCell ref="E3:F3"/>
    <mergeCell ref="G3:H3"/>
    <mergeCell ref="I3:J3"/>
    <mergeCell ref="K3:L3"/>
    <mergeCell ref="M3:N3"/>
    <mergeCell ref="O3:O4"/>
    <mergeCell ref="P3:Q3"/>
    <mergeCell ref="R3:S3"/>
    <mergeCell ref="R2:S2"/>
    <mergeCell ref="T2:U2"/>
    <mergeCell ref="V2:W2"/>
    <mergeCell ref="X2:Y2"/>
    <mergeCell ref="Z2:AA2"/>
    <mergeCell ref="AC2:AD2"/>
    <mergeCell ref="AE3:AF3"/>
    <mergeCell ref="E34:F34"/>
    <mergeCell ref="G34:H34"/>
    <mergeCell ref="I34:J34"/>
    <mergeCell ref="K34:L34"/>
    <mergeCell ref="T3:U3"/>
    <mergeCell ref="V3:W3"/>
    <mergeCell ref="X3:Y3"/>
    <mergeCell ref="Z3:AA3"/>
    <mergeCell ref="AB3:AB4"/>
    <mergeCell ref="AC3:AD3"/>
  </mergeCells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>
    <oddHeader>&amp;COppgave 6.2</oddHeader>
    <oddFooter>&amp;CSide &amp;P av &amp;N</oddFooter>
  </headerFooter>
  <colBreaks count="2" manualBreakCount="2">
    <brk id="14" max="1048575" man="1"/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showGridLines="0" showZeros="0" zoomScaleNormal="100" workbookViewId="0">
      <selection activeCell="K13" sqref="K13"/>
    </sheetView>
  </sheetViews>
  <sheetFormatPr baseColWidth="10" defaultRowHeight="15" x14ac:dyDescent="0.2"/>
  <cols>
    <col min="1" max="1" width="7" style="35" bestFit="1" customWidth="1"/>
    <col min="2" max="2" width="28.28515625" style="35" customWidth="1"/>
    <col min="3" max="3" width="4.7109375" style="35" customWidth="1"/>
    <col min="4" max="5" width="11.85546875" style="35" customWidth="1"/>
    <col min="6" max="6" width="2.140625" style="35" customWidth="1"/>
    <col min="7" max="16384" width="11.42578125" style="35"/>
  </cols>
  <sheetData>
    <row r="1" spans="1:7" s="28" customFormat="1" ht="15.75" x14ac:dyDescent="0.25"/>
    <row r="2" spans="1:7" s="28" customFormat="1" ht="15.75" x14ac:dyDescent="0.25"/>
    <row r="3" spans="1:7" s="28" customFormat="1" ht="15.75" x14ac:dyDescent="0.25"/>
    <row r="4" spans="1:7" s="28" customFormat="1" ht="15.75" x14ac:dyDescent="0.25"/>
    <row r="5" spans="1:7" s="28" customFormat="1" ht="15.75" x14ac:dyDescent="0.25"/>
    <row r="6" spans="1:7" s="28" customFormat="1" ht="15.75" x14ac:dyDescent="0.25"/>
    <row r="7" spans="1:7" s="121" customFormat="1" ht="12.75" x14ac:dyDescent="0.2"/>
    <row r="8" spans="1:7" ht="15.75" x14ac:dyDescent="0.25">
      <c r="A8" s="28"/>
      <c r="B8" s="28"/>
      <c r="C8" s="28"/>
      <c r="D8" s="28"/>
      <c r="E8" s="28"/>
      <c r="F8" s="28"/>
      <c r="G8" s="28"/>
    </row>
    <row r="9" spans="1:7" ht="15.75" x14ac:dyDescent="0.25">
      <c r="A9" s="28"/>
      <c r="B9" s="28"/>
      <c r="C9" s="28"/>
      <c r="D9" s="28"/>
      <c r="E9" s="28"/>
      <c r="F9" s="28"/>
      <c r="G9" s="28"/>
    </row>
    <row r="11" spans="1:7" ht="15.75" x14ac:dyDescent="0.25">
      <c r="A11" s="29" t="s">
        <v>21</v>
      </c>
      <c r="B11" s="122" t="s">
        <v>22</v>
      </c>
      <c r="C11" s="123"/>
      <c r="D11" s="156">
        <v>20025</v>
      </c>
      <c r="E11" s="156"/>
    </row>
    <row r="12" spans="1:7" ht="15.75" customHeight="1" x14ac:dyDescent="0.25">
      <c r="A12" s="36"/>
      <c r="B12" s="124"/>
      <c r="C12" s="125" t="s">
        <v>23</v>
      </c>
      <c r="D12" s="155" t="s">
        <v>54</v>
      </c>
      <c r="E12" s="155"/>
    </row>
    <row r="13" spans="1:7" ht="15.75" x14ac:dyDescent="0.25">
      <c r="A13" s="40"/>
      <c r="B13" s="41"/>
      <c r="C13" s="126" t="s">
        <v>24</v>
      </c>
      <c r="D13" s="42" t="s">
        <v>1</v>
      </c>
      <c r="E13" s="42" t="s">
        <v>2</v>
      </c>
    </row>
    <row r="14" spans="1:7" ht="15.75" x14ac:dyDescent="0.25">
      <c r="A14" s="44"/>
      <c r="B14" s="45" t="s">
        <v>55</v>
      </c>
      <c r="C14" s="127"/>
      <c r="D14" s="48"/>
      <c r="E14" s="49">
        <v>25000</v>
      </c>
    </row>
    <row r="15" spans="1:7" ht="15.75" x14ac:dyDescent="0.25">
      <c r="A15" s="52" t="s">
        <v>56</v>
      </c>
      <c r="B15" s="59" t="s">
        <v>57</v>
      </c>
      <c r="C15" s="54">
        <v>243</v>
      </c>
      <c r="D15" s="55"/>
      <c r="E15" s="56">
        <v>17510</v>
      </c>
    </row>
    <row r="16" spans="1:7" ht="15.75" x14ac:dyDescent="0.25">
      <c r="A16" s="52">
        <v>39948</v>
      </c>
      <c r="B16" s="53" t="s">
        <v>58</v>
      </c>
      <c r="C16" s="54">
        <v>266</v>
      </c>
      <c r="D16" s="55">
        <f>+E14</f>
        <v>25000</v>
      </c>
      <c r="E16" s="56"/>
    </row>
    <row r="17" spans="1:8" ht="15.75" x14ac:dyDescent="0.25">
      <c r="A17" s="52">
        <v>39953</v>
      </c>
      <c r="B17" s="59" t="s">
        <v>57</v>
      </c>
      <c r="C17" s="54">
        <v>278</v>
      </c>
      <c r="D17" s="57">
        <v>4820</v>
      </c>
      <c r="E17" s="56"/>
    </row>
    <row r="18" spans="1:8" ht="15.75" x14ac:dyDescent="0.25">
      <c r="A18" s="52">
        <v>39963</v>
      </c>
      <c r="B18" s="53" t="s">
        <v>58</v>
      </c>
      <c r="C18" s="54">
        <v>311</v>
      </c>
      <c r="D18" s="55">
        <f>+E15</f>
        <v>17510</v>
      </c>
      <c r="E18" s="56"/>
    </row>
    <row r="19" spans="1:8" ht="15.75" x14ac:dyDescent="0.25">
      <c r="A19" s="52">
        <v>39963</v>
      </c>
      <c r="B19" s="53" t="s">
        <v>59</v>
      </c>
      <c r="C19" s="54">
        <v>315</v>
      </c>
      <c r="D19" s="55">
        <v>2100</v>
      </c>
      <c r="E19" s="56"/>
    </row>
    <row r="20" spans="1:8" ht="15.75" x14ac:dyDescent="0.25">
      <c r="A20" s="52" t="s">
        <v>60</v>
      </c>
      <c r="B20" s="59" t="s">
        <v>57</v>
      </c>
      <c r="C20" s="54">
        <v>345</v>
      </c>
      <c r="D20" s="55"/>
      <c r="E20" s="56">
        <v>9500</v>
      </c>
    </row>
    <row r="21" spans="1:8" ht="15.75" x14ac:dyDescent="0.25">
      <c r="A21" s="52">
        <v>39970</v>
      </c>
      <c r="B21" s="59" t="s">
        <v>57</v>
      </c>
      <c r="C21" s="54">
        <v>346</v>
      </c>
      <c r="D21" s="55"/>
      <c r="E21" s="56">
        <v>9500</v>
      </c>
    </row>
    <row r="22" spans="1:8" ht="15.75" x14ac:dyDescent="0.25">
      <c r="A22" s="52">
        <v>39979</v>
      </c>
      <c r="B22" s="59" t="s">
        <v>58</v>
      </c>
      <c r="C22" s="54">
        <v>367</v>
      </c>
      <c r="D22" s="55">
        <v>2100</v>
      </c>
      <c r="E22" s="56"/>
    </row>
    <row r="23" spans="1:8" ht="15.75" x14ac:dyDescent="0.25">
      <c r="A23" s="52">
        <v>39979</v>
      </c>
      <c r="B23" s="59" t="s">
        <v>57</v>
      </c>
      <c r="C23" s="54">
        <v>380</v>
      </c>
      <c r="D23" s="55"/>
      <c r="E23" s="56">
        <v>18520</v>
      </c>
    </row>
    <row r="24" spans="1:8" ht="15.75" x14ac:dyDescent="0.25">
      <c r="A24" s="52">
        <v>39992</v>
      </c>
      <c r="B24" s="59" t="s">
        <v>58</v>
      </c>
      <c r="C24" s="54">
        <v>395</v>
      </c>
      <c r="D24" s="55">
        <v>9500</v>
      </c>
      <c r="E24" s="56"/>
    </row>
    <row r="25" spans="1:8" ht="15.75" x14ac:dyDescent="0.25">
      <c r="A25" s="52">
        <v>39993</v>
      </c>
      <c r="B25" s="59" t="s">
        <v>58</v>
      </c>
      <c r="C25" s="54">
        <v>396</v>
      </c>
      <c r="D25" s="55">
        <v>9500</v>
      </c>
      <c r="E25" s="56"/>
    </row>
    <row r="26" spans="1:8" ht="16.5" customHeight="1" x14ac:dyDescent="0.25">
      <c r="A26" s="52">
        <v>39994</v>
      </c>
      <c r="B26" s="59" t="s">
        <v>58</v>
      </c>
      <c r="C26" s="54">
        <v>397</v>
      </c>
      <c r="D26" s="55">
        <v>9500</v>
      </c>
      <c r="E26" s="56"/>
    </row>
    <row r="27" spans="1:8" s="72" customFormat="1" ht="20.25" x14ac:dyDescent="0.3">
      <c r="A27" s="65"/>
      <c r="B27" s="66" t="s">
        <v>61</v>
      </c>
      <c r="C27" s="66"/>
      <c r="D27" s="68">
        <f>SUM(D14:D26)</f>
        <v>80030</v>
      </c>
      <c r="E27" s="69">
        <f>SUM(E14:E26)</f>
        <v>80030</v>
      </c>
      <c r="F27" s="35"/>
      <c r="G27" s="35"/>
      <c r="H27" s="35"/>
    </row>
    <row r="28" spans="1:8" s="133" customFormat="1" ht="12.75" x14ac:dyDescent="0.2">
      <c r="A28" s="128"/>
      <c r="B28" s="129"/>
      <c r="C28" s="130"/>
      <c r="D28" s="131"/>
      <c r="E28" s="132"/>
    </row>
    <row r="29" spans="1:8" ht="15.75" customHeight="1" x14ac:dyDescent="0.25">
      <c r="A29" s="134" t="s">
        <v>62</v>
      </c>
      <c r="B29" s="45"/>
      <c r="C29" s="46"/>
      <c r="D29" s="61"/>
      <c r="E29" s="62"/>
    </row>
    <row r="30" spans="1:8" ht="15.75" customHeight="1" x14ac:dyDescent="0.25">
      <c r="A30" s="134"/>
      <c r="B30" s="45"/>
      <c r="C30" s="46"/>
      <c r="D30" s="61"/>
      <c r="E30" s="62"/>
    </row>
    <row r="31" spans="1:8" ht="15.75" customHeight="1" x14ac:dyDescent="0.25">
      <c r="A31" s="134"/>
      <c r="B31" s="45"/>
      <c r="C31" s="46"/>
      <c r="D31" s="61"/>
      <c r="E31" s="62"/>
    </row>
    <row r="32" spans="1:8" ht="15.75" customHeight="1" x14ac:dyDescent="0.25">
      <c r="A32" s="52"/>
      <c r="B32" s="59"/>
      <c r="C32" s="54"/>
      <c r="D32" s="55"/>
      <c r="E32" s="56"/>
    </row>
    <row r="33" spans="1:8" s="72" customFormat="1" ht="15.75" customHeight="1" x14ac:dyDescent="0.3">
      <c r="A33" s="52"/>
      <c r="B33" s="59"/>
      <c r="C33" s="54"/>
      <c r="D33" s="55"/>
      <c r="E33" s="56"/>
      <c r="F33" s="35"/>
    </row>
    <row r="34" spans="1:8" s="28" customFormat="1" ht="15" customHeight="1" x14ac:dyDescent="0.25">
      <c r="A34" s="52"/>
      <c r="B34" s="59"/>
      <c r="C34" s="54"/>
      <c r="D34" s="55"/>
      <c r="E34" s="56"/>
      <c r="F34" s="35"/>
    </row>
    <row r="35" spans="1:8" ht="15.75" x14ac:dyDescent="0.25">
      <c r="A35" s="52"/>
      <c r="B35" s="59"/>
      <c r="C35" s="54"/>
      <c r="D35" s="55"/>
      <c r="E35" s="56"/>
    </row>
    <row r="36" spans="1:8" s="72" customFormat="1" ht="20.25" x14ac:dyDescent="0.3">
      <c r="A36" s="135"/>
      <c r="B36" s="136" t="s">
        <v>61</v>
      </c>
      <c r="C36" s="136"/>
      <c r="D36" s="137"/>
      <c r="E36" s="138"/>
      <c r="F36" s="35"/>
      <c r="G36" s="35"/>
      <c r="H36" s="35"/>
    </row>
    <row r="37" spans="1:8" s="72" customFormat="1" ht="20.25" x14ac:dyDescent="0.3">
      <c r="A37" s="65"/>
      <c r="B37" s="66" t="s">
        <v>63</v>
      </c>
      <c r="C37" s="66"/>
      <c r="D37" s="68"/>
      <c r="E37" s="69">
        <f>+E36-D36</f>
        <v>0</v>
      </c>
      <c r="F37" s="35"/>
      <c r="G37" s="35"/>
      <c r="H37" s="35"/>
    </row>
    <row r="38" spans="1:8" ht="15.75" x14ac:dyDescent="0.25">
      <c r="A38" s="139"/>
      <c r="B38" s="140"/>
      <c r="C38" s="140"/>
      <c r="D38" s="75"/>
    </row>
  </sheetData>
  <mergeCells count="2">
    <mergeCell ref="D11:E11"/>
    <mergeCell ref="D12:E12"/>
  </mergeCells>
  <pageMargins left="0.98425196850393704" right="0.98425196850393704" top="0.98425196850393704" bottom="0.94488188976377963" header="0.51181102362204722" footer="0.51181102362204722"/>
  <pageSetup paperSize="9" scale="95" orientation="portrait" horizontalDpi="300" verticalDpi="300" r:id="rId1"/>
  <headerFooter alignWithMargins="0">
    <oddHeader>&amp;COppgave 6.3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356C6-B229-409E-B613-054C505E8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C0325-9FFE-48A6-A035-5C82641711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72B421-1FB6-44C2-950F-845F8BF1EE1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6.1</vt:lpstr>
      <vt:lpstr>Oppgave 6.2</vt:lpstr>
      <vt:lpstr>Oppgave 6.3</vt:lpstr>
      <vt:lpstr>'Oppgave 6.2'!Utskriftsområde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 Kathrine Aabel Vikanes</cp:lastModifiedBy>
  <cp:lastPrinted>2014-05-09T11:29:56Z</cp:lastPrinted>
  <dcterms:created xsi:type="dcterms:W3CDTF">1997-01-16T18:32:43Z</dcterms:created>
  <dcterms:modified xsi:type="dcterms:W3CDTF">2020-06-30T09:21:47Z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