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yh\Dropbox\Bokprosjekt FRA-H2014\Arbeidsbok H2014\"/>
    </mc:Choice>
  </mc:AlternateContent>
  <bookViews>
    <workbookView xWindow="480" yWindow="330" windowWidth="8940" windowHeight="4305"/>
  </bookViews>
  <sheets>
    <sheet name="11.27" sheetId="1" r:id="rId1"/>
    <sheet name="Analyseskjema" sheetId="4" r:id="rId2"/>
    <sheet name="Direkte metode" sheetId="2" r:id="rId3"/>
    <sheet name="Indirekte metode" sheetId="3" r:id="rId4"/>
  </sheets>
  <calcPr calcId="152511"/>
</workbook>
</file>

<file path=xl/calcChain.xml><?xml version="1.0" encoding="utf-8"?>
<calcChain xmlns="http://schemas.openxmlformats.org/spreadsheetml/2006/main">
  <c r="D17" i="1" l="1"/>
  <c r="E17" i="1"/>
  <c r="C17" i="1"/>
  <c r="D11" i="1"/>
  <c r="D12" i="1"/>
  <c r="D19" i="1"/>
  <c r="D23" i="1"/>
  <c r="D27" i="1"/>
  <c r="E11" i="1"/>
  <c r="E12" i="1"/>
  <c r="E19" i="1"/>
  <c r="E23" i="1"/>
  <c r="E27" i="1"/>
  <c r="E28" i="1"/>
  <c r="C11" i="1"/>
  <c r="C12" i="1"/>
  <c r="C19" i="1"/>
  <c r="C23" i="1"/>
  <c r="C27" i="1"/>
  <c r="C28" i="1"/>
  <c r="C27" i="3"/>
  <c r="D41" i="1"/>
  <c r="D74" i="1"/>
  <c r="D69" i="1"/>
  <c r="D56" i="1"/>
  <c r="D59" i="1"/>
  <c r="D79" i="1"/>
  <c r="D57" i="1"/>
  <c r="E41" i="1"/>
  <c r="E74" i="1"/>
  <c r="E69" i="1"/>
  <c r="E56" i="1"/>
  <c r="E59" i="1"/>
  <c r="E57" i="1"/>
  <c r="C41" i="1"/>
  <c r="C69" i="1"/>
  <c r="C56" i="1"/>
  <c r="C59" i="1"/>
  <c r="C79" i="1"/>
  <c r="D35" i="1"/>
  <c r="D73" i="1"/>
  <c r="D75" i="1"/>
  <c r="D52" i="1"/>
  <c r="D78" i="1"/>
  <c r="E35" i="1"/>
  <c r="E73" i="1"/>
  <c r="E75" i="1"/>
  <c r="E48" i="1"/>
  <c r="E77" i="1"/>
  <c r="E52" i="1"/>
  <c r="E78" i="1"/>
  <c r="C35" i="1"/>
  <c r="C73" i="1"/>
  <c r="C75" i="1"/>
  <c r="C52" i="1"/>
  <c r="C78" i="1"/>
  <c r="E43" i="1"/>
  <c r="D22" i="2"/>
  <c r="D36" i="2"/>
  <c r="C18" i="3"/>
  <c r="C74" i="1"/>
  <c r="D43" i="1"/>
  <c r="D13" i="2"/>
  <c r="D40" i="2"/>
  <c r="D42" i="2"/>
  <c r="C41" i="3"/>
  <c r="C45" i="3"/>
  <c r="C47" i="3"/>
  <c r="E80" i="1"/>
  <c r="D47" i="1"/>
  <c r="D28" i="1"/>
  <c r="E79" i="1"/>
  <c r="E61" i="1"/>
  <c r="C43" i="1"/>
  <c r="C47" i="1"/>
  <c r="C48" i="1"/>
  <c r="D48" i="1"/>
  <c r="C61" i="1"/>
  <c r="C77" i="1"/>
  <c r="C80" i="1"/>
  <c r="D77" i="1"/>
  <c r="D80" i="1"/>
  <c r="D61" i="1"/>
</calcChain>
</file>

<file path=xl/sharedStrings.xml><?xml version="1.0" encoding="utf-8"?>
<sst xmlns="http://schemas.openxmlformats.org/spreadsheetml/2006/main" count="177" uniqueCount="116">
  <si>
    <t>Resultatregnskap</t>
  </si>
  <si>
    <t>Salgsinntekter</t>
  </si>
  <si>
    <t>Vareforbruk</t>
  </si>
  <si>
    <t>Lønn og sosiale kostnader</t>
  </si>
  <si>
    <t>Avskrivninger</t>
  </si>
  <si>
    <t>Diverse driftskostnader</t>
  </si>
  <si>
    <t>Tap på fordringer</t>
  </si>
  <si>
    <t>Finansinntekter</t>
  </si>
  <si>
    <t>Rentekostnader</t>
  </si>
  <si>
    <t>Andre finanskostnader</t>
  </si>
  <si>
    <t>Skattekostnad</t>
  </si>
  <si>
    <t>Årsoverskudd</t>
  </si>
  <si>
    <t>Styrets forslag til disponering</t>
  </si>
  <si>
    <t>Avsatt utbytte</t>
  </si>
  <si>
    <t>Overført annen egenkapital</t>
  </si>
  <si>
    <t>Balanse 31.12.</t>
  </si>
  <si>
    <t>Biler, inventar etc.</t>
  </si>
  <si>
    <t>Utsatt skattefordel</t>
  </si>
  <si>
    <t>Langsiktige aksjer</t>
  </si>
  <si>
    <t>Varebeholdning</t>
  </si>
  <si>
    <t>Kundefordringer</t>
  </si>
  <si>
    <t>Betalingsmidler</t>
  </si>
  <si>
    <t>SUM EIENDELER</t>
  </si>
  <si>
    <t>Sum anleggsmidler</t>
  </si>
  <si>
    <t>Sum omløpsmidler</t>
  </si>
  <si>
    <t>Aksjekapital</t>
  </si>
  <si>
    <t>Annen egenkapital</t>
  </si>
  <si>
    <t>Utsatt skattegjeld</t>
  </si>
  <si>
    <t>Banklån</t>
  </si>
  <si>
    <t>Leverandørgjeld</t>
  </si>
  <si>
    <t>Betalbar skatt</t>
  </si>
  <si>
    <t>Skyldig arbeidsgiveravgift</t>
  </si>
  <si>
    <t>Skattetrekk</t>
  </si>
  <si>
    <t>Påløpt arbeidsgiveravgift</t>
  </si>
  <si>
    <t>Skyldige offentlige avgifter</t>
  </si>
  <si>
    <t>Skyldig mva.</t>
  </si>
  <si>
    <t>Påløpte feriepenger</t>
  </si>
  <si>
    <t>Andre fordringer</t>
  </si>
  <si>
    <t>SUM EGENKAPITAL OG GJELD</t>
  </si>
  <si>
    <t>DEN DIREKTE METODEN</t>
  </si>
  <si>
    <t>Kontantstrømmer fra operasjonelle aktiviteter</t>
  </si>
  <si>
    <t>Innbetalinger fra salg av varer og tjenester</t>
  </si>
  <si>
    <t>Innbetalinger knyttet til royalty, kommisjoner o.l.</t>
  </si>
  <si>
    <t>Utbetalinger for varer og tjenester for videresalg og eget forbruk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</si>
  <si>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</si>
  <si>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</si>
  <si>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</si>
  <si>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</si>
  <si>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</si>
  <si>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</si>
  <si>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</si>
  <si>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 xml:space="preserve">Netto kontantstrøm fra operasjonelle aktiviteter 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</si>
  <si>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</si>
  <si>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</si>
  <si>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</si>
  <si>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</si>
  <si>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</si>
  <si>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</si>
  <si>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</si>
  <si>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 xml:space="preserve">Netto kontantstrøm fra investeringsaktiviteter </t>
  </si>
  <si>
    <t>Kontantstrømmer fra finansieringsaktiviteter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</si>
  <si>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</si>
  <si>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</si>
  <si>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</si>
  <si>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</si>
  <si>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Netto endring i kassekreditt</t>
  </si>
  <si>
    <t>Innbetalinger av egenkapital</t>
  </si>
  <si>
    <t>Tilbakebetalinger av egenkapital</t>
  </si>
  <si>
    <t>Utbetalinger av utbytte/privatuttak</t>
  </si>
  <si>
    <t>Innbetalinger av aksjonærbidrag</t>
  </si>
  <si>
    <t>Innbetalinger av konsernbidrag</t>
  </si>
  <si>
    <t>Utbetalinger av konsernbidrag</t>
  </si>
  <si>
    <t xml:space="preserve">Netto kontantstrøm fra finansieringsaktiviteter </t>
  </si>
  <si>
    <t>Virkning av valutakursendringer på kontanter o.l.</t>
  </si>
  <si>
    <t>Beholdning av kontanter o.l. ved periodens begynnelse</t>
  </si>
  <si>
    <t>DEN INDIREKTE METODEN</t>
  </si>
  <si>
    <t>Resultat før skattekostnad</t>
  </si>
  <si>
    <t>Periodens betalte skatt</t>
  </si>
  <si>
    <t>Tap/gevinst ved salg av anleggsmidler</t>
  </si>
  <si>
    <t>Ordinære avskrivninger</t>
  </si>
  <si>
    <t>Nedskrivning anleggsmidler</t>
  </si>
  <si>
    <t>Verdiendring aksjer</t>
  </si>
  <si>
    <t>Tap/gevinst ved salg av  aksjer</t>
  </si>
  <si>
    <t>Endring i varelager</t>
  </si>
  <si>
    <t>Endring i kundefordringer</t>
  </si>
  <si>
    <t>Endring i leverandørgjeld</t>
  </si>
  <si>
    <t>Effekt av valutakursendringer</t>
  </si>
  <si>
    <t>Endring i andre tidsavgrensningsposter</t>
  </si>
  <si>
    <t>Netto kontantstrøm fra operasjonelle aktiviteter</t>
  </si>
  <si>
    <t>Skjema for analyse av finansieringsstrukturen</t>
  </si>
  <si>
    <t>Eiendeler</t>
  </si>
  <si>
    <t>Egenkapital</t>
  </si>
  <si>
    <t>Langsiktig gjeld</t>
  </si>
  <si>
    <t>Kortsiktig gjeld</t>
  </si>
  <si>
    <t>kr</t>
  </si>
  <si>
    <t>%</t>
  </si>
  <si>
    <t>Anleggsmidler</t>
  </si>
  <si>
    <t>Varelager</t>
  </si>
  <si>
    <t>Mest likvide omløpsmidler</t>
  </si>
  <si>
    <t>Sammendrag av balansene</t>
  </si>
  <si>
    <t>Omløpsmidler</t>
  </si>
  <si>
    <t>Driftsresultat</t>
  </si>
  <si>
    <t>Netto finansposter</t>
  </si>
  <si>
    <t>Resultat før skatt</t>
  </si>
  <si>
    <t>Sum driftskostnader</t>
  </si>
  <si>
    <t>20x9</t>
  </si>
  <si>
    <t>20x8</t>
  </si>
  <si>
    <t>20x7</t>
  </si>
  <si>
    <t>31.12.20x9</t>
  </si>
  <si>
    <t>31.12.20x8</t>
  </si>
  <si>
    <t>Sum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</si>
  <si>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</si>
  <si>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</si>
  <si>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</si>
  <si>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Oppgave 11.27</t>
  </si>
  <si>
    <t>Overkurs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</si>
</sst>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1" fontId="2" fillId="0" borderId="0" xfId="0" applyNumberFormat="1" applyFont="1"/>
    <xf numFmtId="164" fontId="2" fillId="0" borderId="0" xfId="1" applyNumberFormat="1" applyFont="1" applyBorder="1"/>
    <xf numFmtId="0" fontId="2" fillId="2" borderId="3" xfId="0" applyFont="1" applyFill="1" applyBorder="1"/>
    <xf numFmtId="0" fontId="5" fillId="2" borderId="4" xfId="0" applyFont="1" applyFill="1" applyBorder="1"/>
    <xf numFmtId="3" fontId="2" fillId="3" borderId="5" xfId="0" applyNumberFormat="1" applyFont="1" applyFill="1" applyBorder="1"/>
    <xf numFmtId="0" fontId="2" fillId="2" borderId="6" xfId="0" applyFont="1" applyFill="1" applyBorder="1"/>
    <xf numFmtId="0" fontId="2" fillId="2" borderId="7" xfId="0" quotePrefix="1" applyFont="1" applyFill="1" applyBorder="1" applyAlignment="1">
      <alignment horizontal="left"/>
    </xf>
    <xf numFmtId="3" fontId="2" fillId="0" borderId="8" xfId="0" applyNumberFormat="1" applyFont="1" applyBorder="1"/>
    <xf numFmtId="0" fontId="2" fillId="2" borderId="7" xfId="0" applyFont="1" applyFill="1" applyBorder="1"/>
    <xf numFmtId="0" fontId="3" fillId="2" borderId="5" xfId="0" quotePrefix="1" applyFont="1" applyFill="1" applyBorder="1" applyAlignment="1">
      <alignment horizontal="left"/>
    </xf>
    <xf numFmtId="3" fontId="2" fillId="0" borderId="9" xfId="0" applyNumberFormat="1" applyFont="1" applyBorder="1"/>
    <xf numFmtId="0" fontId="2" fillId="2" borderId="0" xfId="0" applyFont="1" applyFill="1" applyBorder="1"/>
    <xf numFmtId="3" fontId="2" fillId="3" borderId="10" xfId="0" applyNumberFormat="1" applyFont="1" applyFill="1" applyBorder="1"/>
    <xf numFmtId="0" fontId="5" fillId="2" borderId="0" xfId="0" applyFont="1" applyFill="1" applyBorder="1"/>
    <xf numFmtId="3" fontId="2" fillId="3" borderId="11" xfId="0" applyNumberFormat="1" applyFont="1" applyFill="1" applyBorder="1"/>
    <xf numFmtId="0" fontId="3" fillId="2" borderId="5" xfId="0" applyFont="1" applyFill="1" applyBorder="1"/>
    <xf numFmtId="3" fontId="2" fillId="0" borderId="12" xfId="0" applyNumberFormat="1" applyFont="1" applyBorder="1"/>
    <xf numFmtId="3" fontId="2" fillId="3" borderId="7" xfId="0" applyNumberFormat="1" applyFont="1" applyFill="1" applyBorder="1"/>
    <xf numFmtId="0" fontId="2" fillId="2" borderId="7" xfId="0" applyFont="1" applyFill="1" applyBorder="1" applyAlignment="1">
      <alignment horizontal="left"/>
    </xf>
    <xf numFmtId="3" fontId="2" fillId="0" borderId="13" xfId="0" applyNumberFormat="1" applyFont="1" applyBorder="1"/>
    <xf numFmtId="3" fontId="2" fillId="0" borderId="14" xfId="0" applyNumberFormat="1" applyFont="1" applyBorder="1"/>
    <xf numFmtId="0" fontId="3" fillId="2" borderId="0" xfId="0" applyFont="1" applyFill="1" applyBorder="1"/>
    <xf numFmtId="3" fontId="2" fillId="0" borderId="15" xfId="0" applyNumberFormat="1" applyFont="1" applyBorder="1"/>
    <xf numFmtId="0" fontId="2" fillId="2" borderId="16" xfId="0" applyFont="1" applyFill="1" applyBorder="1"/>
    <xf numFmtId="0" fontId="2" fillId="2" borderId="5" xfId="0" applyFont="1" applyFill="1" applyBorder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2" fillId="3" borderId="3" xfId="0" applyFont="1" applyFill="1" applyBorder="1"/>
    <xf numFmtId="0" fontId="5" fillId="3" borderId="4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5" xfId="0" applyFont="1" applyFill="1" applyBorder="1"/>
    <xf numFmtId="3" fontId="2" fillId="0" borderId="12" xfId="0" applyNumberFormat="1" applyFont="1" applyBorder="1" applyAlignment="1">
      <alignment horizontal="center"/>
    </xf>
    <xf numFmtId="3" fontId="2" fillId="0" borderId="17" xfId="0" applyNumberFormat="1" applyFont="1" applyBorder="1"/>
    <xf numFmtId="165" fontId="2" fillId="0" borderId="12" xfId="0" applyNumberFormat="1" applyFont="1" applyBorder="1"/>
    <xf numFmtId="0" fontId="3" fillId="0" borderId="0" xfId="0" quotePrefix="1" applyFont="1" applyAlignment="1">
      <alignment horizontal="left"/>
    </xf>
    <xf numFmtId="164" fontId="2" fillId="0" borderId="0" xfId="1" applyNumberFormat="1" applyFont="1"/>
    <xf numFmtId="164" fontId="2" fillId="0" borderId="12" xfId="1" applyNumberFormat="1" applyFont="1" applyBorder="1"/>
    <xf numFmtId="164" fontId="2" fillId="0" borderId="15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Border="1"/>
    <xf numFmtId="3" fontId="2" fillId="0" borderId="0" xfId="0" applyNumberFormat="1" applyFont="1" applyBorder="1"/>
    <xf numFmtId="0" fontId="6" fillId="0" borderId="0" xfId="0" applyFont="1" applyBorder="1"/>
    <xf numFmtId="3" fontId="0" fillId="0" borderId="0" xfId="0" applyNumberFormat="1" applyBorder="1"/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workbookViewId="0">
      <selection activeCell="I46" sqref="I46"/>
    </sheetView>
  </sheetViews>
  <sheetFormatPr baseColWidth="10" defaultRowHeight="15.75" x14ac:dyDescent="0.25"/>
  <cols>
    <col min="1" max="1" width="4.85546875" style="1" customWidth="1"/>
    <col min="2" max="2" width="33.28515625" style="1" bestFit="1" customWidth="1"/>
    <col min="3" max="8" width="9.7109375" style="2" customWidth="1"/>
    <col min="9" max="12" width="11.42578125" style="2"/>
    <col min="13" max="16384" width="11.42578125" style="1"/>
  </cols>
  <sheetData>
    <row r="1" spans="2:12" x14ac:dyDescent="0.25">
      <c r="B1" s="3" t="s">
        <v>114</v>
      </c>
    </row>
    <row r="3" spans="2:12" s="3" customFormat="1" x14ac:dyDescent="0.25">
      <c r="B3" s="56" t="s">
        <v>0</v>
      </c>
      <c r="C3" s="57" t="s">
        <v>105</v>
      </c>
      <c r="D3" s="57" t="s">
        <v>106</v>
      </c>
      <c r="E3" s="57" t="s">
        <v>107</v>
      </c>
      <c r="F3" s="4"/>
      <c r="G3" s="4"/>
      <c r="H3" s="4"/>
      <c r="I3" s="4"/>
      <c r="J3" s="4"/>
      <c r="K3" s="4"/>
      <c r="L3" s="4"/>
    </row>
    <row r="4" spans="2:12" x14ac:dyDescent="0.25">
      <c r="B4" s="1" t="s">
        <v>1</v>
      </c>
      <c r="C4" s="2">
        <v>29000</v>
      </c>
      <c r="D4" s="2">
        <v>27500</v>
      </c>
      <c r="E4" s="2">
        <v>26000</v>
      </c>
      <c r="G4" s="10"/>
      <c r="H4" s="10"/>
      <c r="I4" s="10"/>
      <c r="J4" s="10"/>
    </row>
    <row r="5" spans="2:12" x14ac:dyDescent="0.25">
      <c r="G5" s="10"/>
      <c r="H5" s="10"/>
      <c r="I5" s="10"/>
      <c r="J5" s="10"/>
    </row>
    <row r="6" spans="2:12" x14ac:dyDescent="0.25">
      <c r="B6" s="1" t="s">
        <v>2</v>
      </c>
      <c r="C6" s="2">
        <v>17000</v>
      </c>
      <c r="D6" s="2">
        <v>15800</v>
      </c>
      <c r="E6" s="2">
        <v>15000</v>
      </c>
      <c r="G6" s="10"/>
      <c r="H6" s="10"/>
      <c r="I6" s="10"/>
      <c r="J6" s="10"/>
    </row>
    <row r="7" spans="2:12" x14ac:dyDescent="0.25">
      <c r="B7" s="1" t="s">
        <v>3</v>
      </c>
      <c r="C7" s="2">
        <v>7500</v>
      </c>
      <c r="D7" s="2">
        <v>6900</v>
      </c>
      <c r="E7" s="2">
        <v>6540</v>
      </c>
      <c r="G7" s="10"/>
      <c r="H7" s="10"/>
      <c r="I7" s="10"/>
      <c r="J7" s="10"/>
    </row>
    <row r="8" spans="2:12" x14ac:dyDescent="0.25">
      <c r="B8" s="1" t="s">
        <v>4</v>
      </c>
      <c r="C8" s="2">
        <v>450</v>
      </c>
      <c r="D8" s="2">
        <v>480</v>
      </c>
      <c r="E8" s="2">
        <v>460</v>
      </c>
      <c r="G8" s="10"/>
      <c r="H8" s="10"/>
      <c r="I8" s="10"/>
      <c r="J8" s="10"/>
    </row>
    <row r="9" spans="2:12" x14ac:dyDescent="0.25">
      <c r="B9" s="1" t="s">
        <v>5</v>
      </c>
      <c r="C9" s="2">
        <v>3450</v>
      </c>
      <c r="D9" s="2">
        <v>3200</v>
      </c>
      <c r="E9" s="2">
        <v>3000</v>
      </c>
      <c r="G9" s="10"/>
      <c r="H9" s="10"/>
      <c r="I9" s="10"/>
      <c r="J9" s="10"/>
    </row>
    <row r="10" spans="2:12" x14ac:dyDescent="0.25">
      <c r="B10" s="1" t="s">
        <v>6</v>
      </c>
      <c r="C10" s="2">
        <v>50</v>
      </c>
      <c r="D10" s="2">
        <v>25</v>
      </c>
      <c r="E10" s="2">
        <v>10</v>
      </c>
      <c r="G10" s="10"/>
      <c r="H10" s="10"/>
      <c r="I10" s="10"/>
      <c r="J10" s="10"/>
    </row>
    <row r="11" spans="2:12" s="5" customFormat="1" ht="20.25" x14ac:dyDescent="0.3">
      <c r="B11" s="1" t="s">
        <v>104</v>
      </c>
      <c r="C11" s="7">
        <f>SUM(C6:C10)</f>
        <v>28450</v>
      </c>
      <c r="D11" s="7">
        <f>SUM(D6:D10)</f>
        <v>26405</v>
      </c>
      <c r="E11" s="7">
        <f>SUM(E6:E10)</f>
        <v>25010</v>
      </c>
      <c r="F11" s="2"/>
      <c r="G11" s="10"/>
      <c r="H11" s="10"/>
      <c r="I11" s="10"/>
      <c r="J11" s="10"/>
      <c r="K11" s="2"/>
      <c r="L11" s="2"/>
    </row>
    <row r="12" spans="2:12" s="5" customFormat="1" ht="20.25" x14ac:dyDescent="0.3">
      <c r="B12" s="1" t="s">
        <v>101</v>
      </c>
      <c r="C12" s="53">
        <f>C4-C11</f>
        <v>550</v>
      </c>
      <c r="D12" s="53">
        <f>D4-D11</f>
        <v>1095</v>
      </c>
      <c r="E12" s="53">
        <f>E4-E11</f>
        <v>990</v>
      </c>
      <c r="F12" s="2"/>
      <c r="G12" s="10"/>
      <c r="H12" s="10"/>
      <c r="I12" s="10"/>
      <c r="J12" s="10"/>
      <c r="K12" s="2"/>
      <c r="L12" s="2"/>
    </row>
    <row r="14" spans="2:12" x14ac:dyDescent="0.25">
      <c r="B14" s="1" t="s">
        <v>7</v>
      </c>
      <c r="C14" s="2">
        <v>45</v>
      </c>
      <c r="D14" s="2">
        <v>30</v>
      </c>
      <c r="E14" s="2">
        <v>20</v>
      </c>
    </row>
    <row r="15" spans="2:12" x14ac:dyDescent="0.25">
      <c r="B15" s="1" t="s">
        <v>8</v>
      </c>
      <c r="C15" s="2">
        <v>65</v>
      </c>
      <c r="D15" s="2">
        <v>55</v>
      </c>
      <c r="E15" s="2">
        <v>50</v>
      </c>
    </row>
    <row r="16" spans="2:12" x14ac:dyDescent="0.25">
      <c r="B16" s="1" t="s">
        <v>9</v>
      </c>
      <c r="C16" s="2">
        <v>200</v>
      </c>
    </row>
    <row r="17" spans="1:16" s="5" customFormat="1" ht="20.25" x14ac:dyDescent="0.3">
      <c r="A17" s="1"/>
      <c r="B17" s="1" t="s">
        <v>102</v>
      </c>
      <c r="C17" s="7">
        <f>C14-C15-C16</f>
        <v>-220</v>
      </c>
      <c r="D17" s="7">
        <f>D14-D15-D16</f>
        <v>-25</v>
      </c>
      <c r="E17" s="7">
        <f>E14-E15-E16</f>
        <v>-30</v>
      </c>
      <c r="F17" s="2"/>
      <c r="G17" s="2"/>
      <c r="H17" s="2"/>
      <c r="I17" s="2"/>
      <c r="J17" s="2"/>
      <c r="K17" s="6"/>
      <c r="L17" s="6"/>
    </row>
    <row r="19" spans="1:16" x14ac:dyDescent="0.25">
      <c r="B19" s="1" t="s">
        <v>103</v>
      </c>
      <c r="C19" s="2">
        <f>C12+C17</f>
        <v>330</v>
      </c>
      <c r="D19" s="2">
        <f>D12+D17</f>
        <v>1070</v>
      </c>
      <c r="E19" s="2">
        <f>E12+E17</f>
        <v>960</v>
      </c>
    </row>
    <row r="21" spans="1:16" x14ac:dyDescent="0.25">
      <c r="B21" s="1" t="s">
        <v>10</v>
      </c>
      <c r="C21" s="2">
        <v>146</v>
      </c>
      <c r="D21" s="2">
        <v>300</v>
      </c>
      <c r="E21" s="2">
        <v>270</v>
      </c>
    </row>
    <row r="23" spans="1:16" x14ac:dyDescent="0.25">
      <c r="B23" s="1" t="s">
        <v>11</v>
      </c>
      <c r="C23" s="2">
        <f>C19-C21</f>
        <v>184</v>
      </c>
      <c r="D23" s="2">
        <f>D19-D21</f>
        <v>770</v>
      </c>
      <c r="E23" s="2">
        <f>E19-E21</f>
        <v>690</v>
      </c>
    </row>
    <row r="25" spans="1:16" x14ac:dyDescent="0.25">
      <c r="B25" s="3" t="s">
        <v>12</v>
      </c>
    </row>
    <row r="26" spans="1:16" x14ac:dyDescent="0.25">
      <c r="B26" s="1" t="s">
        <v>13</v>
      </c>
      <c r="C26" s="2">
        <v>0</v>
      </c>
      <c r="D26" s="2">
        <v>400</v>
      </c>
      <c r="E26" s="2">
        <v>400</v>
      </c>
    </row>
    <row r="27" spans="1:16" x14ac:dyDescent="0.25">
      <c r="B27" s="1" t="s">
        <v>14</v>
      </c>
      <c r="C27" s="2">
        <f>C23-C26</f>
        <v>184</v>
      </c>
      <c r="D27" s="2">
        <f>D23-D26</f>
        <v>370</v>
      </c>
      <c r="E27" s="2">
        <f>E23-E26</f>
        <v>290</v>
      </c>
    </row>
    <row r="28" spans="1:16" s="5" customFormat="1" ht="20.25" x14ac:dyDescent="0.3">
      <c r="B28" s="1"/>
      <c r="C28" s="7">
        <f>SUM(C26:C27)</f>
        <v>184</v>
      </c>
      <c r="D28" s="7">
        <f>SUM(D26:D27)</f>
        <v>770</v>
      </c>
      <c r="E28" s="7">
        <f>SUM(E26:E27)</f>
        <v>690</v>
      </c>
      <c r="F28" s="2"/>
      <c r="G28" s="2"/>
      <c r="H28" s="2"/>
      <c r="I28" s="2"/>
      <c r="J28" s="2"/>
      <c r="K28" s="2"/>
      <c r="L28" s="6"/>
    </row>
    <row r="31" spans="1:16" x14ac:dyDescent="0.25">
      <c r="B31" s="56" t="s">
        <v>15</v>
      </c>
      <c r="C31" s="57" t="s">
        <v>105</v>
      </c>
      <c r="D31" s="57" t="s">
        <v>106</v>
      </c>
      <c r="E31" s="57" t="s">
        <v>107</v>
      </c>
      <c r="N31" s="2"/>
      <c r="O31" s="2"/>
      <c r="P31" s="2"/>
    </row>
    <row r="32" spans="1:16" x14ac:dyDescent="0.25">
      <c r="B32" s="1" t="s">
        <v>17</v>
      </c>
      <c r="E32" s="2">
        <v>20</v>
      </c>
      <c r="N32" s="9"/>
      <c r="O32" s="9"/>
      <c r="P32" s="9"/>
    </row>
    <row r="33" spans="2:16" x14ac:dyDescent="0.25">
      <c r="B33" s="1" t="s">
        <v>16</v>
      </c>
      <c r="C33" s="2">
        <v>2300</v>
      </c>
      <c r="D33" s="2">
        <v>1600</v>
      </c>
      <c r="E33" s="2">
        <v>1500</v>
      </c>
      <c r="N33" s="9"/>
      <c r="O33" s="9"/>
      <c r="P33" s="9"/>
    </row>
    <row r="34" spans="2:16" x14ac:dyDescent="0.25">
      <c r="B34" s="1" t="s">
        <v>18</v>
      </c>
      <c r="C34" s="2">
        <v>300</v>
      </c>
      <c r="D34" s="2">
        <v>500</v>
      </c>
      <c r="E34" s="2">
        <v>500</v>
      </c>
      <c r="N34" s="9"/>
      <c r="O34" s="9"/>
      <c r="P34" s="9"/>
    </row>
    <row r="35" spans="2:16" s="5" customFormat="1" ht="20.25" x14ac:dyDescent="0.3">
      <c r="B35" s="1" t="s">
        <v>23</v>
      </c>
      <c r="C35" s="7">
        <f>SUM(C32:C34)</f>
        <v>2600</v>
      </c>
      <c r="D35" s="7">
        <f>SUM(D32:D34)</f>
        <v>2100</v>
      </c>
      <c r="E35" s="7">
        <f>SUM(E32:E34)</f>
        <v>2020</v>
      </c>
      <c r="F35" s="2"/>
      <c r="G35" s="2"/>
      <c r="H35" s="2"/>
      <c r="I35" s="2"/>
      <c r="J35" s="2"/>
      <c r="K35" s="2"/>
      <c r="L35" s="6"/>
      <c r="N35" s="9"/>
      <c r="O35" s="9"/>
      <c r="P35" s="9"/>
    </row>
    <row r="36" spans="2:16" x14ac:dyDescent="0.25">
      <c r="N36" s="9"/>
      <c r="O36" s="9"/>
      <c r="P36" s="9"/>
    </row>
    <row r="37" spans="2:16" x14ac:dyDescent="0.25">
      <c r="B37" s="1" t="s">
        <v>19</v>
      </c>
      <c r="C37" s="2">
        <v>1350</v>
      </c>
      <c r="D37" s="2">
        <v>1400</v>
      </c>
      <c r="E37" s="2">
        <v>1175</v>
      </c>
      <c r="N37" s="9"/>
      <c r="O37" s="9"/>
      <c r="P37" s="9"/>
    </row>
    <row r="38" spans="2:16" x14ac:dyDescent="0.25">
      <c r="B38" s="1" t="s">
        <v>20</v>
      </c>
      <c r="C38" s="2">
        <v>2020</v>
      </c>
      <c r="D38" s="2">
        <v>1640</v>
      </c>
      <c r="E38" s="2">
        <v>1320</v>
      </c>
      <c r="N38" s="9"/>
      <c r="O38" s="9"/>
      <c r="P38" s="9"/>
    </row>
    <row r="39" spans="2:16" x14ac:dyDescent="0.25">
      <c r="B39" s="1" t="s">
        <v>37</v>
      </c>
      <c r="C39" s="2">
        <v>30</v>
      </c>
      <c r="E39" s="2">
        <v>60</v>
      </c>
      <c r="G39" s="46"/>
    </row>
    <row r="40" spans="2:16" x14ac:dyDescent="0.25">
      <c r="B40" s="1" t="s">
        <v>21</v>
      </c>
      <c r="C40" s="2">
        <v>1041</v>
      </c>
      <c r="D40" s="2">
        <v>427</v>
      </c>
      <c r="E40" s="2">
        <v>370</v>
      </c>
    </row>
    <row r="41" spans="2:16" s="5" customFormat="1" ht="20.25" x14ac:dyDescent="0.3">
      <c r="B41" s="1" t="s">
        <v>24</v>
      </c>
      <c r="C41" s="7">
        <f>SUM(C37:C40)</f>
        <v>4441</v>
      </c>
      <c r="D41" s="7">
        <f>SUM(D37:D40)</f>
        <v>3467</v>
      </c>
      <c r="E41" s="7">
        <f>SUM(E37:E40)</f>
        <v>2925</v>
      </c>
      <c r="F41" s="2"/>
      <c r="G41" s="2"/>
      <c r="H41" s="2"/>
      <c r="I41" s="2"/>
      <c r="J41" s="2"/>
      <c r="K41" s="2"/>
      <c r="L41" s="2"/>
      <c r="M41" s="1"/>
    </row>
    <row r="43" spans="2:16" ht="16.5" thickBot="1" x14ac:dyDescent="0.3">
      <c r="B43" s="1" t="s">
        <v>22</v>
      </c>
      <c r="C43" s="8">
        <f>C35+C41</f>
        <v>7041</v>
      </c>
      <c r="D43" s="8">
        <f>D35+D41</f>
        <v>5567</v>
      </c>
      <c r="E43" s="8">
        <f>E35+E41</f>
        <v>4945</v>
      </c>
    </row>
    <row r="45" spans="2:16" x14ac:dyDescent="0.25">
      <c r="B45" s="1" t="s">
        <v>25</v>
      </c>
      <c r="C45" s="2">
        <v>1600</v>
      </c>
      <c r="D45" s="2">
        <v>1000</v>
      </c>
      <c r="E45" s="2">
        <v>1000</v>
      </c>
    </row>
    <row r="46" spans="2:16" x14ac:dyDescent="0.25">
      <c r="B46" s="1" t="s">
        <v>115</v>
      </c>
      <c r="C46" s="2">
        <v>285</v>
      </c>
    </row>
    <row r="47" spans="2:16" x14ac:dyDescent="0.25">
      <c r="B47" s="1" t="s">
        <v>26</v>
      </c>
      <c r="C47" s="2">
        <f>D47+C27</f>
        <v>1094</v>
      </c>
      <c r="D47" s="2">
        <f>E47+D27</f>
        <v>910</v>
      </c>
      <c r="E47" s="2">
        <v>540</v>
      </c>
    </row>
    <row r="48" spans="2:16" s="5" customFormat="1" ht="20.25" x14ac:dyDescent="0.3">
      <c r="B48" s="1"/>
      <c r="C48" s="7">
        <f>SUM(C45:C47)</f>
        <v>2979</v>
      </c>
      <c r="D48" s="7">
        <f>SUM(D45:D47)</f>
        <v>1910</v>
      </c>
      <c r="E48" s="7">
        <f>SUM(E45:E47)</f>
        <v>1540</v>
      </c>
      <c r="F48" s="2"/>
      <c r="G48" s="2"/>
      <c r="H48" s="2"/>
      <c r="I48" s="2"/>
      <c r="J48" s="2"/>
      <c r="K48" s="2"/>
      <c r="L48" s="2"/>
    </row>
    <row r="50" spans="1:13" x14ac:dyDescent="0.25">
      <c r="B50" s="1" t="s">
        <v>27</v>
      </c>
      <c r="C50" s="2">
        <v>40</v>
      </c>
      <c r="D50" s="2">
        <v>100</v>
      </c>
    </row>
    <row r="51" spans="1:13" x14ac:dyDescent="0.25">
      <c r="B51" s="1" t="s">
        <v>28</v>
      </c>
      <c r="C51" s="2">
        <v>1100</v>
      </c>
      <c r="D51" s="2">
        <v>710</v>
      </c>
      <c r="E51" s="2">
        <v>760</v>
      </c>
    </row>
    <row r="52" spans="1:13" s="5" customFormat="1" ht="20.25" x14ac:dyDescent="0.3">
      <c r="B52" s="1"/>
      <c r="C52" s="7">
        <f>SUM(C50:C51)</f>
        <v>1140</v>
      </c>
      <c r="D52" s="7">
        <f>SUM(D50:D51)</f>
        <v>810</v>
      </c>
      <c r="E52" s="7">
        <f>SUM(E50:E51)</f>
        <v>760</v>
      </c>
      <c r="F52" s="2"/>
      <c r="G52" s="2"/>
      <c r="H52" s="2"/>
      <c r="I52" s="2"/>
      <c r="J52" s="2"/>
      <c r="K52" s="2"/>
      <c r="L52" s="2"/>
    </row>
    <row r="54" spans="1:13" x14ac:dyDescent="0.25">
      <c r="B54" s="1" t="s">
        <v>29</v>
      </c>
      <c r="C54" s="2">
        <v>1055</v>
      </c>
      <c r="D54" s="2">
        <v>870</v>
      </c>
      <c r="E54" s="2">
        <v>850</v>
      </c>
    </row>
    <row r="55" spans="1:13" x14ac:dyDescent="0.25">
      <c r="B55" s="1" t="s">
        <v>30</v>
      </c>
      <c r="C55" s="2">
        <v>208</v>
      </c>
      <c r="D55" s="2">
        <v>180</v>
      </c>
      <c r="E55" s="2">
        <v>250</v>
      </c>
    </row>
    <row r="56" spans="1:13" x14ac:dyDescent="0.25">
      <c r="B56" s="1" t="s">
        <v>34</v>
      </c>
      <c r="C56" s="2">
        <f>C69</f>
        <v>959</v>
      </c>
      <c r="D56" s="2">
        <f>D69</f>
        <v>757</v>
      </c>
      <c r="E56" s="2">
        <f>E69</f>
        <v>545</v>
      </c>
    </row>
    <row r="57" spans="1:13" x14ac:dyDescent="0.25">
      <c r="B57" s="1" t="s">
        <v>13</v>
      </c>
      <c r="C57" s="2">
        <v>0</v>
      </c>
      <c r="D57" s="2">
        <f>D26</f>
        <v>400</v>
      </c>
      <c r="E57" s="2">
        <f>E26</f>
        <v>400</v>
      </c>
    </row>
    <row r="58" spans="1:13" x14ac:dyDescent="0.25">
      <c r="B58" s="1" t="s">
        <v>36</v>
      </c>
      <c r="C58" s="2">
        <v>700</v>
      </c>
      <c r="D58" s="2">
        <v>640</v>
      </c>
      <c r="E58" s="2">
        <v>600</v>
      </c>
    </row>
    <row r="59" spans="1:13" s="5" customFormat="1" ht="20.25" x14ac:dyDescent="0.3">
      <c r="B59" s="1"/>
      <c r="C59" s="7">
        <f>SUM(C54:C58)</f>
        <v>2922</v>
      </c>
      <c r="D59" s="7">
        <f>SUM(D54:D58)</f>
        <v>2847</v>
      </c>
      <c r="E59" s="7">
        <f>SUM(E54:E58)</f>
        <v>2645</v>
      </c>
      <c r="F59" s="2"/>
      <c r="G59" s="2"/>
      <c r="H59" s="2"/>
      <c r="I59" s="2"/>
      <c r="J59" s="2"/>
      <c r="K59" s="2"/>
      <c r="L59" s="2"/>
      <c r="M59" s="1"/>
    </row>
    <row r="61" spans="1:13" ht="16.5" thickBot="1" x14ac:dyDescent="0.3">
      <c r="B61" s="1" t="s">
        <v>38</v>
      </c>
      <c r="C61" s="8">
        <f>C48+C52+C59</f>
        <v>7041</v>
      </c>
      <c r="D61" s="8">
        <f>D48+D52+D59</f>
        <v>5567</v>
      </c>
      <c r="E61" s="8">
        <f>E48+E52+E59</f>
        <v>4945</v>
      </c>
    </row>
    <row r="64" spans="1:13" x14ac:dyDescent="0.25">
      <c r="A64" s="1">
        <v>1</v>
      </c>
      <c r="B64" s="3" t="s">
        <v>34</v>
      </c>
    </row>
    <row r="65" spans="1:16" x14ac:dyDescent="0.25">
      <c r="B65" s="1" t="s">
        <v>32</v>
      </c>
      <c r="C65" s="2">
        <v>220</v>
      </c>
      <c r="D65" s="2">
        <v>200</v>
      </c>
      <c r="E65" s="2">
        <v>210</v>
      </c>
    </row>
    <row r="66" spans="1:16" x14ac:dyDescent="0.25">
      <c r="B66" s="1" t="s">
        <v>31</v>
      </c>
      <c r="C66" s="2">
        <v>175</v>
      </c>
      <c r="D66" s="2">
        <v>162</v>
      </c>
      <c r="E66" s="2">
        <v>150</v>
      </c>
    </row>
    <row r="67" spans="1:16" x14ac:dyDescent="0.25">
      <c r="B67" s="1" t="s">
        <v>33</v>
      </c>
      <c r="C67" s="2">
        <v>99</v>
      </c>
      <c r="D67" s="2">
        <v>90</v>
      </c>
      <c r="E67" s="2">
        <v>85</v>
      </c>
    </row>
    <row r="68" spans="1:16" x14ac:dyDescent="0.25">
      <c r="B68" s="1" t="s">
        <v>35</v>
      </c>
      <c r="C68" s="2">
        <v>465</v>
      </c>
      <c r="D68" s="2">
        <v>305</v>
      </c>
      <c r="E68" s="2">
        <v>100</v>
      </c>
    </row>
    <row r="69" spans="1:16" s="5" customFormat="1" ht="20.25" x14ac:dyDescent="0.3">
      <c r="A69" s="1"/>
      <c r="B69" s="1"/>
      <c r="C69" s="7">
        <f>SUM(C65:C68)</f>
        <v>959</v>
      </c>
      <c r="D69" s="7">
        <f>SUM(D65:D68)</f>
        <v>757</v>
      </c>
      <c r="E69" s="7">
        <f>SUM(E65:E68)</f>
        <v>545</v>
      </c>
      <c r="F69" s="2"/>
      <c r="G69" s="2"/>
      <c r="H69" s="6"/>
      <c r="I69" s="6"/>
      <c r="J69" s="6"/>
      <c r="K69" s="6"/>
      <c r="L69" s="6"/>
    </row>
    <row r="72" spans="1:16" x14ac:dyDescent="0.25">
      <c r="B72" s="3" t="s">
        <v>99</v>
      </c>
    </row>
    <row r="73" spans="1:16" x14ac:dyDescent="0.25">
      <c r="B73" s="1" t="s">
        <v>96</v>
      </c>
      <c r="C73" s="2">
        <f>C35</f>
        <v>2600</v>
      </c>
      <c r="D73" s="2">
        <f>D35</f>
        <v>2100</v>
      </c>
      <c r="E73" s="2">
        <f>E35</f>
        <v>2020</v>
      </c>
    </row>
    <row r="74" spans="1:16" x14ac:dyDescent="0.25">
      <c r="B74" s="1" t="s">
        <v>100</v>
      </c>
      <c r="C74" s="2">
        <f>C41</f>
        <v>4441</v>
      </c>
      <c r="D74" s="2">
        <f>D41</f>
        <v>3467</v>
      </c>
      <c r="E74" s="2">
        <f>E41</f>
        <v>2925</v>
      </c>
    </row>
    <row r="75" spans="1:16" s="5" customFormat="1" ht="20.25" x14ac:dyDescent="0.3">
      <c r="A75" s="1"/>
      <c r="B75" s="1"/>
      <c r="C75" s="7">
        <f>SUM(C73:C74)</f>
        <v>7041</v>
      </c>
      <c r="D75" s="7">
        <f>SUM(D73:D74)</f>
        <v>5567</v>
      </c>
      <c r="E75" s="7">
        <f>SUM(E73:E74)</f>
        <v>4945</v>
      </c>
      <c r="F75" s="2"/>
      <c r="G75" s="2"/>
      <c r="H75" s="2"/>
      <c r="I75" s="2"/>
      <c r="J75" s="2"/>
      <c r="K75" s="2"/>
      <c r="L75" s="6"/>
    </row>
    <row r="77" spans="1:16" x14ac:dyDescent="0.25">
      <c r="B77" s="1" t="s">
        <v>91</v>
      </c>
      <c r="C77" s="2">
        <f>C48</f>
        <v>2979</v>
      </c>
      <c r="D77" s="2">
        <f>D48</f>
        <v>1910</v>
      </c>
      <c r="E77" s="2">
        <f>E48</f>
        <v>1540</v>
      </c>
    </row>
    <row r="78" spans="1:16" x14ac:dyDescent="0.25">
      <c r="B78" s="1" t="s">
        <v>92</v>
      </c>
      <c r="C78" s="2">
        <f>C52</f>
        <v>1140</v>
      </c>
      <c r="D78" s="2">
        <f>D52</f>
        <v>810</v>
      </c>
      <c r="E78" s="2">
        <f>E52</f>
        <v>760</v>
      </c>
    </row>
    <row r="79" spans="1:16" x14ac:dyDescent="0.25">
      <c r="B79" s="1" t="s">
        <v>93</v>
      </c>
      <c r="C79" s="2">
        <f>C59</f>
        <v>2922</v>
      </c>
      <c r="D79" s="2">
        <f>D59</f>
        <v>2847</v>
      </c>
      <c r="E79" s="2">
        <f>E59</f>
        <v>2645</v>
      </c>
    </row>
    <row r="80" spans="1:16" s="5" customFormat="1" ht="20.25" x14ac:dyDescent="0.3">
      <c r="A80" s="1"/>
      <c r="B80" s="1"/>
      <c r="C80" s="7">
        <f>SUM(C77:C79)</f>
        <v>7041</v>
      </c>
      <c r="D80" s="7">
        <f>SUM(D77:D79)</f>
        <v>5567</v>
      </c>
      <c r="E80" s="7">
        <f>SUM(E77:E79)</f>
        <v>4945</v>
      </c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&amp;COppgave 11.27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F4" sqref="F4"/>
    </sheetView>
  </sheetViews>
  <sheetFormatPr baseColWidth="10" defaultRowHeight="12.75" x14ac:dyDescent="0.2"/>
  <cols>
    <col min="1" max="1" width="26.42578125" customWidth="1"/>
    <col min="2" max="10" width="9.7109375" customWidth="1"/>
  </cols>
  <sheetData>
    <row r="1" spans="1:9" s="1" customFormat="1" ht="15.75" x14ac:dyDescent="0.25">
      <c r="A1" s="3" t="s">
        <v>114</v>
      </c>
    </row>
    <row r="2" spans="1:9" s="1" customFormat="1" ht="15.75" x14ac:dyDescent="0.25"/>
    <row r="3" spans="1:9" ht="15.75" x14ac:dyDescent="0.25">
      <c r="A3" s="3" t="s">
        <v>89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45" t="s">
        <v>108</v>
      </c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19"/>
      <c r="B6" s="59" t="s">
        <v>90</v>
      </c>
      <c r="C6" s="60"/>
      <c r="D6" s="60" t="s">
        <v>91</v>
      </c>
      <c r="E6" s="60"/>
      <c r="F6" s="60" t="s">
        <v>92</v>
      </c>
      <c r="G6" s="60"/>
      <c r="H6" s="60" t="s">
        <v>93</v>
      </c>
      <c r="I6" s="60"/>
    </row>
    <row r="7" spans="1:9" ht="15.75" x14ac:dyDescent="0.25">
      <c r="A7" s="43"/>
      <c r="B7" s="42" t="s">
        <v>94</v>
      </c>
      <c r="C7" s="42" t="s">
        <v>95</v>
      </c>
      <c r="D7" s="42" t="s">
        <v>94</v>
      </c>
      <c r="E7" s="42" t="s">
        <v>95</v>
      </c>
      <c r="F7" s="42" t="s">
        <v>94</v>
      </c>
      <c r="G7" s="42" t="s">
        <v>95</v>
      </c>
      <c r="H7" s="42" t="s">
        <v>94</v>
      </c>
      <c r="I7" s="42" t="s">
        <v>95</v>
      </c>
    </row>
    <row r="8" spans="1:9" ht="15.75" x14ac:dyDescent="0.25">
      <c r="A8" s="25" t="s">
        <v>96</v>
      </c>
      <c r="B8" s="25"/>
      <c r="C8" s="47"/>
      <c r="D8" s="25"/>
      <c r="E8" s="47"/>
      <c r="F8" s="25"/>
      <c r="G8" s="44"/>
      <c r="H8" s="25"/>
      <c r="I8" s="25"/>
    </row>
    <row r="9" spans="1:9" ht="15.75" x14ac:dyDescent="0.25">
      <c r="A9" s="25" t="s">
        <v>97</v>
      </c>
      <c r="B9" s="25"/>
      <c r="C9" s="47"/>
      <c r="D9" s="25"/>
      <c r="E9" s="47"/>
      <c r="F9" s="25"/>
      <c r="G9" s="47"/>
      <c r="H9" s="25"/>
      <c r="I9" s="25"/>
    </row>
    <row r="10" spans="1:9" ht="15.75" x14ac:dyDescent="0.25">
      <c r="A10" s="31" t="s">
        <v>98</v>
      </c>
      <c r="B10" s="31"/>
      <c r="C10" s="47"/>
      <c r="D10" s="31"/>
      <c r="E10" s="47"/>
      <c r="F10" s="31"/>
      <c r="G10" s="47"/>
      <c r="H10" s="31"/>
      <c r="I10" s="47"/>
    </row>
    <row r="11" spans="1:9" ht="15.75" x14ac:dyDescent="0.25">
      <c r="A11" s="25" t="s">
        <v>24</v>
      </c>
      <c r="B11" s="25"/>
      <c r="C11" s="47"/>
      <c r="D11" s="25"/>
      <c r="E11" s="47"/>
      <c r="F11" s="25"/>
      <c r="G11" s="47"/>
      <c r="H11" s="25"/>
      <c r="I11" s="48"/>
    </row>
    <row r="12" spans="1:9" s="34" customFormat="1" ht="20.25" x14ac:dyDescent="0.3">
      <c r="A12" s="25" t="s">
        <v>110</v>
      </c>
      <c r="B12" s="25"/>
      <c r="C12" s="47"/>
      <c r="D12" s="25"/>
      <c r="E12" s="47"/>
      <c r="F12" s="25"/>
      <c r="G12" s="47"/>
      <c r="H12" s="25"/>
      <c r="I12" s="47"/>
    </row>
    <row r="13" spans="1:9" ht="15.75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45" t="s">
        <v>109</v>
      </c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19"/>
      <c r="B15" s="59" t="s">
        <v>90</v>
      </c>
      <c r="C15" s="60"/>
      <c r="D15" s="60" t="s">
        <v>91</v>
      </c>
      <c r="E15" s="60"/>
      <c r="F15" s="60" t="s">
        <v>92</v>
      </c>
      <c r="G15" s="60"/>
      <c r="H15" s="60" t="s">
        <v>93</v>
      </c>
      <c r="I15" s="60"/>
    </row>
    <row r="16" spans="1:9" ht="15.75" x14ac:dyDescent="0.25">
      <c r="A16" s="43"/>
      <c r="B16" s="42" t="s">
        <v>94</v>
      </c>
      <c r="C16" s="42" t="s">
        <v>95</v>
      </c>
      <c r="D16" s="42" t="s">
        <v>94</v>
      </c>
      <c r="E16" s="42" t="s">
        <v>95</v>
      </c>
      <c r="F16" s="42" t="s">
        <v>94</v>
      </c>
      <c r="G16" s="42" t="s">
        <v>95</v>
      </c>
      <c r="H16" s="42" t="s">
        <v>94</v>
      </c>
      <c r="I16" s="42" t="s">
        <v>95</v>
      </c>
    </row>
    <row r="17" spans="1:9" ht="15.75" x14ac:dyDescent="0.25">
      <c r="A17" s="25" t="s">
        <v>96</v>
      </c>
      <c r="B17" s="25"/>
      <c r="C17" s="47"/>
      <c r="D17" s="25"/>
      <c r="E17" s="47"/>
      <c r="F17" s="25"/>
      <c r="G17" s="47"/>
      <c r="H17" s="25"/>
      <c r="I17" s="25"/>
    </row>
    <row r="18" spans="1:9" ht="15.75" x14ac:dyDescent="0.25">
      <c r="A18" s="25" t="s">
        <v>97</v>
      </c>
      <c r="B18" s="25"/>
      <c r="C18" s="47"/>
      <c r="D18" s="25"/>
      <c r="E18" s="25"/>
      <c r="F18" s="25"/>
      <c r="G18" s="47"/>
      <c r="H18" s="25"/>
      <c r="I18" s="47"/>
    </row>
    <row r="19" spans="1:9" ht="15.75" x14ac:dyDescent="0.25">
      <c r="A19" s="31" t="s">
        <v>98</v>
      </c>
      <c r="B19" s="31"/>
      <c r="C19" s="47"/>
      <c r="D19" s="31"/>
      <c r="E19" s="31"/>
      <c r="F19" s="31"/>
      <c r="G19" s="47"/>
      <c r="H19" s="31"/>
      <c r="I19" s="47"/>
    </row>
    <row r="20" spans="1:9" ht="15.75" x14ac:dyDescent="0.25">
      <c r="A20" s="25" t="s">
        <v>24</v>
      </c>
      <c r="B20" s="25"/>
      <c r="C20" s="47"/>
      <c r="D20" s="25"/>
      <c r="E20" s="25"/>
      <c r="F20" s="25"/>
      <c r="G20" s="47"/>
      <c r="H20" s="25"/>
      <c r="I20" s="47"/>
    </row>
    <row r="21" spans="1:9" s="34" customFormat="1" ht="20.25" x14ac:dyDescent="0.3">
      <c r="A21" s="25" t="s">
        <v>110</v>
      </c>
      <c r="B21" s="25"/>
      <c r="C21" s="47"/>
      <c r="D21" s="25"/>
      <c r="E21" s="47"/>
      <c r="F21" s="25"/>
      <c r="G21" s="47"/>
      <c r="H21" s="25"/>
      <c r="I21" s="47"/>
    </row>
    <row r="22" spans="1:9" s="1" customFormat="1" ht="15.75" x14ac:dyDescent="0.25"/>
    <row r="23" spans="1:9" s="1" customFormat="1" ht="15.75" x14ac:dyDescent="0.25"/>
    <row r="24" spans="1:9" s="1" customFormat="1" ht="15.75" x14ac:dyDescent="0.25"/>
    <row r="25" spans="1:9" s="1" customFormat="1" ht="15.75" x14ac:dyDescent="0.25"/>
    <row r="26" spans="1:9" s="1" customFormat="1" ht="15.75" x14ac:dyDescent="0.25"/>
    <row r="27" spans="1:9" s="1" customFormat="1" ht="15.75" x14ac:dyDescent="0.25"/>
    <row r="28" spans="1:9" s="1" customFormat="1" ht="15.75" x14ac:dyDescent="0.25"/>
    <row r="29" spans="1:9" s="1" customFormat="1" ht="15.75" x14ac:dyDescent="0.25"/>
    <row r="30" spans="1:9" s="1" customFormat="1" ht="15.75" x14ac:dyDescent="0.25"/>
    <row r="31" spans="1:9" s="1" customFormat="1" ht="15.75" x14ac:dyDescent="0.25"/>
    <row r="32" spans="1:9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  <row r="80" s="1" customFormat="1" ht="15.75" x14ac:dyDescent="0.25"/>
    <row r="81" s="1" customFormat="1" ht="15.75" x14ac:dyDescent="0.25"/>
    <row r="82" s="1" customFormat="1" ht="15.75" x14ac:dyDescent="0.25"/>
    <row r="83" s="1" customFormat="1" ht="15.75" x14ac:dyDescent="0.25"/>
    <row r="84" s="1" customFormat="1" ht="15.75" x14ac:dyDescent="0.25"/>
    <row r="85" s="1" customFormat="1" ht="15.75" x14ac:dyDescent="0.25"/>
    <row r="86" s="1" customFormat="1" ht="15.75" x14ac:dyDescent="0.25"/>
    <row r="87" s="1" customFormat="1" ht="15.75" x14ac:dyDescent="0.25"/>
    <row r="88" s="1" customFormat="1" ht="15.75" x14ac:dyDescent="0.25"/>
    <row r="89" s="1" customFormat="1" ht="15.75" x14ac:dyDescent="0.25"/>
    <row r="90" s="1" customFormat="1" ht="15.75" x14ac:dyDescent="0.25"/>
    <row r="91" s="1" customFormat="1" ht="15.75" x14ac:dyDescent="0.25"/>
    <row r="92" s="1" customFormat="1" ht="15.75" x14ac:dyDescent="0.25"/>
    <row r="93" s="1" customFormat="1" ht="15.75" x14ac:dyDescent="0.25"/>
    <row r="94" s="1" customFormat="1" ht="15.75" x14ac:dyDescent="0.25"/>
    <row r="95" s="1" customFormat="1" ht="15.75" x14ac:dyDescent="0.25"/>
    <row r="96" s="1" customFormat="1" ht="15.75" x14ac:dyDescent="0.25"/>
    <row r="97" s="1" customFormat="1" ht="15.75" x14ac:dyDescent="0.25"/>
    <row r="98" s="1" customFormat="1" ht="15.75" x14ac:dyDescent="0.25"/>
  </sheetData>
  <mergeCells count="8">
    <mergeCell ref="B15:C15"/>
    <mergeCell ref="D15:E15"/>
    <mergeCell ref="F15:G15"/>
    <mergeCell ref="H15:I15"/>
    <mergeCell ref="B6:C6"/>
    <mergeCell ref="D6:E6"/>
    <mergeCell ref="F6:G6"/>
    <mergeCell ref="H6:I6"/>
  </mergeCells>
  <phoneticPr fontId="8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2" r:id="rId1"/>
  <headerFooter alignWithMargins="0">
    <oddHeader>&amp;CLøsning oppgave 11.27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showZeros="0" topLeftCell="B22" workbookViewId="0">
      <selection activeCell="G46" sqref="G46"/>
    </sheetView>
  </sheetViews>
  <sheetFormatPr baseColWidth="10" defaultRowHeight="12.75" x14ac:dyDescent="0.2"/>
  <cols>
    <col min="1" max="1" width="3" customWidth="1"/>
    <col min="2" max="2" width="3.28515625" bestFit="1" customWidth="1"/>
    <col min="3" max="3" width="63.42578125" bestFit="1" customWidth="1"/>
    <col min="5" max="5" width="5.85546875" customWidth="1"/>
    <col min="6" max="6" width="5.7109375" style="50" customWidth="1"/>
    <col min="7" max="7" width="25.140625" bestFit="1" customWidth="1"/>
  </cols>
  <sheetData>
    <row r="1" spans="1:20" ht="15.75" x14ac:dyDescent="0.25">
      <c r="A1" s="1"/>
      <c r="B1" s="1"/>
      <c r="C1" s="3" t="s">
        <v>39</v>
      </c>
      <c r="D1" s="2"/>
      <c r="F1" s="58"/>
      <c r="G1" s="51"/>
      <c r="H1" s="53"/>
      <c r="I1" s="51"/>
      <c r="J1" s="51"/>
      <c r="K1" s="51"/>
      <c r="L1" s="1"/>
    </row>
    <row r="2" spans="1:20" ht="15.75" x14ac:dyDescent="0.25">
      <c r="A2" s="1"/>
      <c r="B2" s="11"/>
      <c r="C2" s="12" t="s">
        <v>40</v>
      </c>
      <c r="D2" s="13"/>
      <c r="F2" s="58"/>
      <c r="G2" s="51"/>
      <c r="H2" s="53"/>
      <c r="I2" s="51"/>
      <c r="J2" s="51"/>
      <c r="K2" s="51"/>
      <c r="L2" s="1"/>
    </row>
    <row r="3" spans="1:20" ht="15.75" x14ac:dyDescent="0.25">
      <c r="A3" s="1"/>
      <c r="B3" s="14">
        <v>1</v>
      </c>
      <c r="C3" s="15" t="s">
        <v>41</v>
      </c>
      <c r="D3" s="16"/>
      <c r="F3" s="58"/>
      <c r="G3" s="51"/>
      <c r="H3" s="53"/>
      <c r="I3" s="51"/>
      <c r="J3" s="51"/>
      <c r="K3" s="51"/>
      <c r="L3" s="1"/>
    </row>
    <row r="4" spans="1:20" ht="15.75" x14ac:dyDescent="0.25">
      <c r="A4" s="1"/>
      <c r="B4" s="14">
        <v>2</v>
      </c>
      <c r="C4" s="17" t="s">
        <v>42</v>
      </c>
      <c r="D4" s="16"/>
      <c r="F4" s="58"/>
      <c r="G4" s="51"/>
      <c r="H4" s="53"/>
      <c r="I4" s="51"/>
      <c r="J4" s="51"/>
      <c r="K4" s="51"/>
      <c r="L4" s="1"/>
    </row>
    <row r="5" spans="1:20" ht="15.75" x14ac:dyDescent="0.25">
      <c r="A5" s="1"/>
      <c r="B5" s="14">
        <v>3</v>
      </c>
      <c r="C5" s="15" t="s">
        <v>43</v>
      </c>
      <c r="D5" s="16"/>
      <c r="F5" s="58"/>
      <c r="G5" s="51"/>
      <c r="H5" s="51"/>
      <c r="I5" s="51"/>
      <c r="J5" s="51"/>
      <c r="K5" s="51"/>
      <c r="L5" s="1"/>
    </row>
    <row r="6" spans="1:20" ht="15.75" x14ac:dyDescent="0.25">
      <c r="A6" s="1"/>
      <c r="B6" s="14">
        <v>4</v>
      </c>
      <c r="C6" s="15" t="s">
        <v>44</v>
      </c>
      <c r="D6" s="16"/>
      <c r="F6" s="58"/>
      <c r="G6" s="51"/>
      <c r="H6" s="53"/>
      <c r="I6" s="51"/>
      <c r="J6" s="51"/>
      <c r="K6" s="51"/>
      <c r="L6" s="1"/>
    </row>
    <row r="7" spans="1:20" ht="15.75" x14ac:dyDescent="0.25">
      <c r="A7" s="1"/>
      <c r="B7" s="14">
        <v>5</v>
      </c>
      <c r="C7" s="17" t="s">
        <v>45</v>
      </c>
      <c r="D7" s="16"/>
      <c r="F7" s="58"/>
      <c r="G7" s="51"/>
      <c r="H7" s="53"/>
      <c r="I7" s="51"/>
      <c r="J7" s="51"/>
      <c r="K7" s="51"/>
      <c r="L7" s="1"/>
    </row>
    <row r="8" spans="1:20" ht="15.75" x14ac:dyDescent="0.25">
      <c r="A8" s="1"/>
      <c r="B8" s="14">
        <v>6</v>
      </c>
      <c r="C8" s="17" t="s">
        <v>46</v>
      </c>
      <c r="D8" s="16"/>
      <c r="F8" s="58"/>
      <c r="G8" s="51"/>
      <c r="H8" s="53"/>
      <c r="I8" s="51"/>
      <c r="J8" s="51"/>
      <c r="K8" s="51"/>
      <c r="L8" s="1"/>
    </row>
    <row r="9" spans="1:20" ht="15.75" x14ac:dyDescent="0.25">
      <c r="A9" s="1"/>
      <c r="B9" s="14">
        <v>7</v>
      </c>
      <c r="C9" s="17" t="s">
        <v>47</v>
      </c>
      <c r="D9" s="16"/>
      <c r="F9" s="58"/>
      <c r="G9" s="51"/>
      <c r="H9" s="53"/>
      <c r="I9" s="51"/>
      <c r="J9" s="51"/>
      <c r="K9" s="51"/>
      <c r="L9" s="1"/>
    </row>
    <row r="10" spans="1:20" ht="15.75" x14ac:dyDescent="0.25">
      <c r="A10" s="1"/>
      <c r="B10" s="14">
        <v>8</v>
      </c>
      <c r="C10" s="17" t="s">
        <v>48</v>
      </c>
      <c r="D10" s="16"/>
      <c r="F10" s="58"/>
      <c r="G10" s="51"/>
      <c r="H10" s="53"/>
      <c r="I10" s="51"/>
      <c r="J10" s="51"/>
      <c r="K10" s="51"/>
      <c r="L10" s="1"/>
    </row>
    <row r="11" spans="1:20" ht="15.75" x14ac:dyDescent="0.25">
      <c r="A11" s="1"/>
      <c r="B11" s="14">
        <v>9</v>
      </c>
      <c r="C11" s="17" t="s">
        <v>49</v>
      </c>
      <c r="D11" s="16"/>
      <c r="F11" s="58"/>
      <c r="G11" s="51"/>
      <c r="H11" s="51"/>
      <c r="I11" s="51"/>
      <c r="J11" s="51"/>
      <c r="K11" s="51"/>
      <c r="L11" s="1"/>
    </row>
    <row r="12" spans="1:20" ht="15.75" x14ac:dyDescent="0.25">
      <c r="A12" s="1"/>
      <c r="B12" s="14">
        <v>10</v>
      </c>
      <c r="C12" s="17" t="s">
        <v>50</v>
      </c>
      <c r="D12" s="16"/>
      <c r="F12" s="58"/>
      <c r="G12" s="51"/>
      <c r="H12" s="53"/>
      <c r="I12" s="51"/>
      <c r="J12" s="51"/>
      <c r="K12" s="51"/>
      <c r="L12" s="1"/>
    </row>
    <row r="13" spans="1:20" s="34" customFormat="1" ht="20.25" x14ac:dyDescent="0.3">
      <c r="A13" s="5"/>
      <c r="B13" s="14">
        <v>11</v>
      </c>
      <c r="C13" s="18" t="s">
        <v>51</v>
      </c>
      <c r="D13" s="19">
        <f>SUM(D3:D12)</f>
        <v>0</v>
      </c>
      <c r="E13" s="35"/>
      <c r="F13" s="58"/>
      <c r="G13" s="51"/>
      <c r="H13" s="53"/>
      <c r="I13" s="51"/>
      <c r="J13" s="51"/>
      <c r="K13" s="51"/>
      <c r="L13" s="1"/>
      <c r="M13" s="35"/>
      <c r="N13" s="35"/>
      <c r="O13" s="35"/>
      <c r="P13" s="35"/>
      <c r="Q13" s="35"/>
      <c r="R13" s="35"/>
      <c r="S13" s="35"/>
      <c r="T13" s="35"/>
    </row>
    <row r="14" spans="1:20" ht="15.75" x14ac:dyDescent="0.25">
      <c r="A14" s="1"/>
      <c r="B14" s="14"/>
      <c r="C14" s="20"/>
      <c r="D14" s="21"/>
      <c r="F14" s="58"/>
      <c r="G14" s="51"/>
      <c r="H14" s="51"/>
      <c r="I14" s="51"/>
      <c r="J14" s="51"/>
      <c r="K14" s="51"/>
      <c r="L14" s="1"/>
    </row>
    <row r="15" spans="1:20" ht="15.75" x14ac:dyDescent="0.25">
      <c r="A15" s="1"/>
      <c r="B15" s="14"/>
      <c r="C15" s="22" t="s">
        <v>52</v>
      </c>
      <c r="D15" s="23"/>
      <c r="F15" s="58"/>
      <c r="G15" s="51"/>
      <c r="H15" s="53"/>
      <c r="I15" s="51"/>
      <c r="J15" s="51"/>
      <c r="K15" s="51"/>
      <c r="L15" s="1"/>
    </row>
    <row r="16" spans="1:20" ht="15.75" x14ac:dyDescent="0.25">
      <c r="A16" s="1"/>
      <c r="B16" s="14">
        <v>27</v>
      </c>
      <c r="C16" s="17" t="s">
        <v>53</v>
      </c>
      <c r="D16" s="16"/>
      <c r="F16" s="58"/>
      <c r="G16" s="51"/>
      <c r="H16" s="51"/>
      <c r="I16" s="51"/>
      <c r="J16" s="51"/>
      <c r="K16" s="51"/>
      <c r="L16" s="1"/>
    </row>
    <row r="17" spans="1:24" ht="15.75" x14ac:dyDescent="0.25">
      <c r="A17" s="1"/>
      <c r="B17" s="14">
        <v>28</v>
      </c>
      <c r="C17" s="17" t="s">
        <v>54</v>
      </c>
      <c r="D17" s="16"/>
      <c r="F17" s="58"/>
      <c r="G17" s="51"/>
      <c r="H17" s="53"/>
      <c r="I17" s="51"/>
      <c r="J17" s="51"/>
      <c r="K17" s="51"/>
      <c r="L17" s="1"/>
    </row>
    <row r="18" spans="1:24" ht="15.75" x14ac:dyDescent="0.25">
      <c r="A18" s="1"/>
      <c r="B18" s="14">
        <v>29</v>
      </c>
      <c r="C18" s="17" t="s">
        <v>55</v>
      </c>
      <c r="D18" s="16"/>
      <c r="F18" s="58"/>
      <c r="G18" s="51"/>
      <c r="H18" s="51"/>
      <c r="I18" s="51"/>
      <c r="J18" s="51"/>
      <c r="K18" s="51"/>
      <c r="L18" s="1"/>
    </row>
    <row r="19" spans="1:24" ht="15.75" x14ac:dyDescent="0.25">
      <c r="A19" s="1"/>
      <c r="B19" s="14">
        <v>30</v>
      </c>
      <c r="C19" s="17" t="s">
        <v>56</v>
      </c>
      <c r="D19" s="16"/>
      <c r="F19" s="58"/>
      <c r="G19" s="51"/>
      <c r="H19" s="53"/>
      <c r="I19" s="51"/>
      <c r="J19" s="51"/>
      <c r="K19" s="51"/>
      <c r="L19" s="1"/>
    </row>
    <row r="20" spans="1:24" ht="15.75" x14ac:dyDescent="0.25">
      <c r="A20" s="1"/>
      <c r="B20" s="14">
        <v>31</v>
      </c>
      <c r="C20" s="17" t="s">
        <v>57</v>
      </c>
      <c r="D20" s="16"/>
      <c r="F20" s="58"/>
      <c r="G20" s="51"/>
      <c r="H20" s="53"/>
      <c r="I20" s="51"/>
      <c r="J20" s="51"/>
      <c r="K20" s="51"/>
      <c r="L20" s="1"/>
    </row>
    <row r="21" spans="1:24" ht="15.75" x14ac:dyDescent="0.25">
      <c r="A21" s="1"/>
      <c r="B21" s="14">
        <v>32</v>
      </c>
      <c r="C21" s="17" t="s">
        <v>58</v>
      </c>
      <c r="D21" s="16"/>
      <c r="F21" s="58"/>
      <c r="G21" s="51"/>
      <c r="H21" s="53"/>
      <c r="I21" s="51"/>
      <c r="J21" s="51"/>
      <c r="K21" s="51"/>
      <c r="L21" s="1"/>
    </row>
    <row r="22" spans="1:24" s="34" customFormat="1" ht="20.25" x14ac:dyDescent="0.3">
      <c r="A22" s="1"/>
      <c r="B22" s="14">
        <v>33</v>
      </c>
      <c r="C22" s="24" t="s">
        <v>59</v>
      </c>
      <c r="D22" s="25">
        <f>SUM(D16:D21)</f>
        <v>0</v>
      </c>
      <c r="E22" s="35"/>
      <c r="F22" s="58"/>
      <c r="G22" s="51"/>
      <c r="H22" s="53"/>
      <c r="I22" s="51"/>
      <c r="J22" s="51"/>
      <c r="K22" s="51"/>
      <c r="L22" s="1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15.75" x14ac:dyDescent="0.25">
      <c r="A23" s="1"/>
      <c r="B23" s="14"/>
      <c r="C23" s="20"/>
      <c r="D23" s="26"/>
      <c r="F23" s="58"/>
      <c r="G23" s="51"/>
      <c r="H23" s="53"/>
      <c r="I23" s="51"/>
      <c r="J23" s="51"/>
      <c r="K23" s="51"/>
      <c r="L23" s="1"/>
    </row>
    <row r="24" spans="1:24" ht="15.75" x14ac:dyDescent="0.25">
      <c r="A24" s="1"/>
      <c r="B24" s="14"/>
      <c r="C24" s="22" t="s">
        <v>60</v>
      </c>
      <c r="D24" s="23"/>
      <c r="F24" s="58"/>
      <c r="G24" s="51"/>
      <c r="H24" s="53"/>
      <c r="I24" s="51"/>
      <c r="J24" s="51"/>
      <c r="K24" s="51"/>
      <c r="L24" s="1"/>
    </row>
    <row r="25" spans="1:24" ht="15.75" x14ac:dyDescent="0.25">
      <c r="A25" s="1"/>
      <c r="B25" s="14">
        <v>34</v>
      </c>
      <c r="C25" s="17" t="s">
        <v>61</v>
      </c>
      <c r="D25" s="16"/>
      <c r="F25" s="58"/>
      <c r="G25" s="51"/>
      <c r="H25" s="51"/>
      <c r="I25" s="51"/>
      <c r="J25" s="51"/>
      <c r="K25" s="51"/>
      <c r="L25" s="1"/>
    </row>
    <row r="26" spans="1:24" ht="15.75" x14ac:dyDescent="0.25">
      <c r="A26" s="1"/>
      <c r="B26" s="14">
        <v>35</v>
      </c>
      <c r="C26" s="27" t="s">
        <v>62</v>
      </c>
      <c r="D26" s="16"/>
      <c r="F26" s="58"/>
      <c r="G26" s="51"/>
      <c r="H26" s="53"/>
      <c r="I26" s="51"/>
      <c r="J26" s="51"/>
      <c r="K26" s="51"/>
      <c r="L26" s="1"/>
    </row>
    <row r="27" spans="1:24" ht="15.75" x14ac:dyDescent="0.25">
      <c r="A27" s="1"/>
      <c r="B27" s="14">
        <v>36</v>
      </c>
      <c r="C27" s="17" t="s">
        <v>63</v>
      </c>
      <c r="D27" s="16"/>
      <c r="F27" s="58"/>
      <c r="G27" s="51"/>
      <c r="H27" s="53"/>
      <c r="I27" s="51"/>
      <c r="J27" s="51"/>
      <c r="K27" s="51"/>
      <c r="L27" s="1"/>
    </row>
    <row r="28" spans="1:24" ht="15.75" x14ac:dyDescent="0.25">
      <c r="A28" s="1"/>
      <c r="B28" s="14">
        <v>37</v>
      </c>
      <c r="C28" s="17" t="s">
        <v>64</v>
      </c>
      <c r="D28" s="16"/>
      <c r="F28" s="58"/>
      <c r="G28" s="51"/>
      <c r="H28" s="53"/>
      <c r="I28" s="51"/>
      <c r="J28" s="51"/>
      <c r="K28" s="51"/>
      <c r="L28" s="1"/>
    </row>
    <row r="29" spans="1:24" ht="15.75" x14ac:dyDescent="0.25">
      <c r="A29" s="1"/>
      <c r="B29" s="14">
        <v>38</v>
      </c>
      <c r="C29" s="17" t="s">
        <v>65</v>
      </c>
      <c r="D29" s="16"/>
      <c r="F29" s="58"/>
      <c r="G29" s="51"/>
      <c r="H29" s="53"/>
      <c r="I29" s="51"/>
      <c r="J29" s="51"/>
      <c r="K29" s="51"/>
      <c r="L29" s="1"/>
    </row>
    <row r="30" spans="1:24" ht="15.75" x14ac:dyDescent="0.25">
      <c r="A30" s="1"/>
      <c r="B30" s="14">
        <v>39</v>
      </c>
      <c r="C30" s="17" t="s">
        <v>66</v>
      </c>
      <c r="D30" s="16"/>
      <c r="F30" s="58"/>
      <c r="G30" s="51"/>
      <c r="H30" s="51"/>
      <c r="I30" s="51"/>
      <c r="J30" s="51"/>
      <c r="K30" s="51"/>
      <c r="L30" s="1"/>
    </row>
    <row r="31" spans="1:24" ht="15.75" x14ac:dyDescent="0.25">
      <c r="A31" s="1"/>
      <c r="B31" s="14">
        <v>40</v>
      </c>
      <c r="C31" s="17" t="s">
        <v>67</v>
      </c>
      <c r="D31" s="16"/>
      <c r="F31" s="58"/>
      <c r="G31" s="51"/>
      <c r="H31" s="53"/>
      <c r="I31" s="51"/>
      <c r="J31" s="51"/>
      <c r="K31" s="51"/>
      <c r="L31" s="1"/>
    </row>
    <row r="32" spans="1:24" ht="15.75" x14ac:dyDescent="0.25">
      <c r="A32" s="1"/>
      <c r="B32" s="14">
        <v>41</v>
      </c>
      <c r="C32" s="17" t="s">
        <v>68</v>
      </c>
      <c r="D32" s="16"/>
      <c r="F32" s="58"/>
      <c r="G32" s="51"/>
      <c r="H32" s="53"/>
      <c r="I32" s="51"/>
      <c r="J32" s="51"/>
      <c r="K32" s="51"/>
      <c r="L32" s="1"/>
    </row>
    <row r="33" spans="1:18" ht="15.75" x14ac:dyDescent="0.25">
      <c r="A33" s="1"/>
      <c r="B33" s="14">
        <v>42</v>
      </c>
      <c r="C33" s="17" t="s">
        <v>69</v>
      </c>
      <c r="D33" s="16"/>
      <c r="F33" s="58"/>
      <c r="G33" s="51"/>
      <c r="H33" s="51"/>
      <c r="I33" s="51"/>
      <c r="J33" s="51"/>
      <c r="K33" s="51"/>
      <c r="L33" s="1"/>
    </row>
    <row r="34" spans="1:18" ht="15.75" x14ac:dyDescent="0.25">
      <c r="A34" s="1"/>
      <c r="B34" s="14">
        <v>43</v>
      </c>
      <c r="C34" s="17" t="s">
        <v>70</v>
      </c>
      <c r="D34" s="28"/>
      <c r="F34" s="58"/>
      <c r="G34" s="51"/>
      <c r="H34" s="53"/>
      <c r="I34" s="51"/>
      <c r="J34" s="51"/>
      <c r="K34" s="51"/>
      <c r="L34" s="1"/>
    </row>
    <row r="35" spans="1:18" ht="15.75" x14ac:dyDescent="0.25">
      <c r="A35" s="1"/>
      <c r="B35" s="14">
        <v>44</v>
      </c>
      <c r="C35" s="17" t="s">
        <v>71</v>
      </c>
      <c r="D35" s="29"/>
      <c r="F35" s="58"/>
      <c r="G35" s="51"/>
      <c r="H35" s="53"/>
      <c r="I35" s="51"/>
      <c r="J35" s="51"/>
      <c r="K35" s="51"/>
      <c r="L35" s="1"/>
    </row>
    <row r="36" spans="1:18" s="34" customFormat="1" ht="20.25" x14ac:dyDescent="0.3">
      <c r="A36" s="5"/>
      <c r="B36" s="14">
        <v>45</v>
      </c>
      <c r="C36" s="24" t="s">
        <v>72</v>
      </c>
      <c r="D36" s="19">
        <f>SUM(D25:D35)</f>
        <v>0</v>
      </c>
      <c r="E36" s="35"/>
      <c r="F36" s="58"/>
      <c r="G36" s="51"/>
      <c r="H36" s="53"/>
      <c r="I36" s="51"/>
      <c r="J36" s="51"/>
      <c r="K36" s="51"/>
      <c r="L36" s="1"/>
    </row>
    <row r="37" spans="1:18" ht="15.75" x14ac:dyDescent="0.25">
      <c r="A37" s="1"/>
      <c r="B37" s="14"/>
      <c r="C37" s="30"/>
      <c r="D37" s="13"/>
      <c r="F37" s="58"/>
      <c r="G37" s="51"/>
      <c r="H37" s="51"/>
      <c r="I37" s="51"/>
      <c r="J37" s="51"/>
      <c r="K37" s="51"/>
      <c r="L37" s="1"/>
    </row>
    <row r="38" spans="1:18" ht="15.75" x14ac:dyDescent="0.25">
      <c r="A38" s="1"/>
      <c r="B38" s="14">
        <v>46</v>
      </c>
      <c r="C38" s="15" t="s">
        <v>73</v>
      </c>
      <c r="D38" s="31"/>
      <c r="F38" s="58"/>
      <c r="G38" s="51"/>
      <c r="H38" s="53"/>
      <c r="I38" s="51"/>
      <c r="J38" s="51"/>
      <c r="K38" s="51"/>
      <c r="L38" s="1"/>
    </row>
    <row r="39" spans="1:18" ht="15.75" x14ac:dyDescent="0.25">
      <c r="A39" s="1"/>
      <c r="B39" s="14"/>
      <c r="C39" s="30"/>
      <c r="D39" s="13"/>
      <c r="F39" s="58"/>
      <c r="G39" s="51"/>
      <c r="H39" s="51"/>
      <c r="I39" s="51"/>
      <c r="J39" s="51"/>
      <c r="K39" s="51"/>
      <c r="L39" s="1"/>
    </row>
    <row r="40" spans="1:18" ht="15.75" x14ac:dyDescent="0.25">
      <c r="A40" s="1"/>
      <c r="B40" s="14">
        <v>47</v>
      </c>
      <c r="C40" s="17" t="s">
        <v>111</v>
      </c>
      <c r="D40" s="16">
        <f>D13+D22+D36+D38</f>
        <v>0</v>
      </c>
      <c r="F40" s="58"/>
      <c r="G40" s="51"/>
      <c r="H40" s="53"/>
      <c r="I40" s="51"/>
      <c r="J40" s="51"/>
      <c r="K40" s="51"/>
      <c r="L40" s="1"/>
    </row>
    <row r="41" spans="1:18" ht="15.75" x14ac:dyDescent="0.25">
      <c r="A41" s="1"/>
      <c r="B41" s="14">
        <v>48</v>
      </c>
      <c r="C41" s="17" t="s">
        <v>74</v>
      </c>
      <c r="D41" s="31"/>
      <c r="F41" s="58"/>
      <c r="G41" s="51"/>
      <c r="H41" s="53"/>
      <c r="I41" s="51"/>
      <c r="J41" s="51"/>
      <c r="K41" s="51"/>
      <c r="L41" s="1"/>
    </row>
    <row r="42" spans="1:18" s="34" customFormat="1" ht="20.25" x14ac:dyDescent="0.3">
      <c r="A42" s="1"/>
      <c r="B42" s="32">
        <v>49</v>
      </c>
      <c r="C42" s="33" t="s">
        <v>112</v>
      </c>
      <c r="D42" s="25">
        <f>SUM(D40:D41)</f>
        <v>0</v>
      </c>
      <c r="E42" s="35"/>
      <c r="F42" s="58"/>
      <c r="G42" s="51"/>
      <c r="H42" s="51"/>
      <c r="I42" s="51"/>
      <c r="J42" s="51"/>
      <c r="K42" s="51"/>
      <c r="L42" s="1"/>
      <c r="M42" s="35"/>
      <c r="N42" s="35"/>
      <c r="O42" s="35"/>
      <c r="P42" s="35"/>
      <c r="Q42" s="35"/>
      <c r="R42" s="35"/>
    </row>
    <row r="43" spans="1:18" ht="15.75" x14ac:dyDescent="0.25">
      <c r="F43" s="58"/>
      <c r="G43" s="51"/>
      <c r="H43" s="53"/>
      <c r="I43" s="51"/>
      <c r="J43" s="51"/>
      <c r="K43" s="51"/>
      <c r="L43" s="1"/>
    </row>
    <row r="44" spans="1:18" s="1" customFormat="1" ht="15.75" x14ac:dyDescent="0.25">
      <c r="F44" s="58"/>
      <c r="G44" s="51"/>
      <c r="H44" s="51"/>
      <c r="I44" s="51"/>
      <c r="J44" s="51"/>
      <c r="K44" s="51"/>
    </row>
    <row r="45" spans="1:18" s="1" customFormat="1" ht="15.75" x14ac:dyDescent="0.25">
      <c r="F45" s="58"/>
      <c r="G45" s="51"/>
      <c r="H45" s="51"/>
      <c r="I45" s="51"/>
      <c r="J45" s="51"/>
      <c r="K45" s="51"/>
    </row>
    <row r="46" spans="1:18" s="1" customFormat="1" ht="15.75" x14ac:dyDescent="0.25">
      <c r="F46" s="49"/>
    </row>
    <row r="47" spans="1:18" s="1" customFormat="1" ht="15.75" x14ac:dyDescent="0.25">
      <c r="F47" s="49"/>
    </row>
    <row r="48" spans="1:18" s="1" customFormat="1" ht="15.75" x14ac:dyDescent="0.25">
      <c r="F48" s="49"/>
    </row>
    <row r="49" spans="6:12" s="1" customFormat="1" ht="15.75" x14ac:dyDescent="0.25">
      <c r="F49" s="49"/>
    </row>
    <row r="50" spans="6:12" s="1" customFormat="1" ht="15.75" x14ac:dyDescent="0.25">
      <c r="F50" s="49"/>
    </row>
    <row r="51" spans="6:12" s="1" customFormat="1" ht="15.75" x14ac:dyDescent="0.25">
      <c r="F51" s="49"/>
    </row>
    <row r="52" spans="6:12" s="1" customFormat="1" ht="15.75" x14ac:dyDescent="0.25">
      <c r="F52" s="49"/>
    </row>
    <row r="53" spans="6:12" s="1" customFormat="1" ht="15.75" x14ac:dyDescent="0.25">
      <c r="F53" s="49"/>
    </row>
    <row r="54" spans="6:12" s="1" customFormat="1" ht="15.75" x14ac:dyDescent="0.25">
      <c r="F54" s="49"/>
    </row>
    <row r="55" spans="6:12" s="1" customFormat="1" ht="15.75" x14ac:dyDescent="0.25">
      <c r="F55" s="49"/>
    </row>
    <row r="56" spans="6:12" s="1" customFormat="1" ht="15.75" x14ac:dyDescent="0.25">
      <c r="F56" s="49"/>
    </row>
    <row r="57" spans="6:12" s="1" customFormat="1" ht="15.75" x14ac:dyDescent="0.25">
      <c r="F57" s="49"/>
    </row>
    <row r="58" spans="6:12" s="1" customFormat="1" ht="15.75" x14ac:dyDescent="0.25">
      <c r="F58" s="49"/>
    </row>
    <row r="59" spans="6:12" s="1" customFormat="1" ht="15.75" x14ac:dyDescent="0.25">
      <c r="F59" s="49"/>
    </row>
    <row r="60" spans="6:12" s="1" customFormat="1" ht="15.75" x14ac:dyDescent="0.25">
      <c r="F60" s="49"/>
    </row>
    <row r="61" spans="6:12" ht="15.75" x14ac:dyDescent="0.25">
      <c r="F61" s="49"/>
      <c r="G61" s="1"/>
      <c r="H61" s="1"/>
      <c r="I61" s="1"/>
      <c r="J61" s="1"/>
      <c r="K61" s="1"/>
      <c r="L61" s="1"/>
    </row>
    <row r="62" spans="6:12" ht="15.75" x14ac:dyDescent="0.25">
      <c r="F62" s="49"/>
      <c r="G62" s="1"/>
      <c r="H62" s="1"/>
      <c r="I62" s="1"/>
      <c r="J62" s="1"/>
      <c r="K62" s="1"/>
      <c r="L62" s="1"/>
    </row>
    <row r="63" spans="6:12" ht="15.75" x14ac:dyDescent="0.25">
      <c r="F63" s="49"/>
      <c r="G63" s="1"/>
      <c r="H63" s="1"/>
      <c r="I63" s="1"/>
      <c r="J63" s="1"/>
      <c r="K63" s="1"/>
      <c r="L63" s="1"/>
    </row>
    <row r="64" spans="6:12" ht="15.75" x14ac:dyDescent="0.25">
      <c r="F64" s="49"/>
      <c r="G64" s="1"/>
      <c r="H64" s="1"/>
      <c r="I64" s="1"/>
      <c r="J64" s="1"/>
      <c r="K64" s="1"/>
      <c r="L64" s="1"/>
    </row>
    <row r="65" spans="6:12" ht="15.75" x14ac:dyDescent="0.25">
      <c r="F65" s="49"/>
      <c r="G65" s="1"/>
      <c r="H65" s="1"/>
      <c r="I65" s="1"/>
      <c r="J65" s="1"/>
      <c r="K65" s="1"/>
      <c r="L65" s="1"/>
    </row>
    <row r="66" spans="6:12" ht="15.75" x14ac:dyDescent="0.25">
      <c r="F66" s="49"/>
      <c r="G66" s="1"/>
      <c r="H66" s="1"/>
      <c r="I66" s="1"/>
      <c r="J66" s="1"/>
      <c r="K66" s="1"/>
      <c r="L66" s="1"/>
    </row>
    <row r="67" spans="6:12" ht="15.75" x14ac:dyDescent="0.25">
      <c r="F67" s="49"/>
      <c r="G67" s="1"/>
      <c r="H67" s="1"/>
      <c r="I67" s="1"/>
      <c r="J67" s="1"/>
      <c r="K67" s="1"/>
      <c r="L67" s="1"/>
    </row>
    <row r="68" spans="6:12" ht="15.75" x14ac:dyDescent="0.25">
      <c r="F68" s="49"/>
      <c r="G68" s="1"/>
      <c r="H68" s="1"/>
      <c r="I68" s="1"/>
      <c r="J68" s="1"/>
      <c r="K68" s="1"/>
      <c r="L68" s="1"/>
    </row>
    <row r="69" spans="6:12" ht="15.75" x14ac:dyDescent="0.25">
      <c r="F69" s="49"/>
      <c r="G69" s="1"/>
      <c r="H69" s="1"/>
      <c r="I69" s="1"/>
      <c r="J69" s="1"/>
      <c r="K69" s="1"/>
      <c r="L69" s="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11.27 – Direkte metode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7"/>
  <sheetViews>
    <sheetView showZeros="0" workbookViewId="0">
      <selection activeCell="H2" sqref="H2"/>
    </sheetView>
  </sheetViews>
  <sheetFormatPr baseColWidth="10" defaultRowHeight="12.75" x14ac:dyDescent="0.2"/>
  <cols>
    <col min="1" max="1" width="3.28515625" bestFit="1" customWidth="1"/>
    <col min="2" max="2" width="63.42578125" bestFit="1" customWidth="1"/>
    <col min="5" max="5" width="7.42578125" customWidth="1"/>
  </cols>
  <sheetData>
    <row r="2" spans="1:9" ht="15.75" x14ac:dyDescent="0.25">
      <c r="A2" s="35"/>
      <c r="B2" s="3" t="s">
        <v>75</v>
      </c>
      <c r="C2" s="36"/>
      <c r="F2" s="51"/>
      <c r="G2" s="51"/>
      <c r="H2" s="52"/>
      <c r="I2" s="53"/>
    </row>
    <row r="3" spans="1:9" ht="15.75" x14ac:dyDescent="0.25">
      <c r="A3" s="37"/>
      <c r="B3" s="38" t="s">
        <v>40</v>
      </c>
      <c r="C3" s="13"/>
      <c r="F3" s="51"/>
      <c r="G3" s="51"/>
      <c r="H3" s="52"/>
      <c r="I3" s="53"/>
    </row>
    <row r="4" spans="1:9" ht="15.75" x14ac:dyDescent="0.25">
      <c r="A4" s="39">
        <v>12</v>
      </c>
      <c r="B4" s="40" t="s">
        <v>76</v>
      </c>
      <c r="C4" s="16"/>
      <c r="F4" s="51"/>
      <c r="G4" s="51"/>
      <c r="H4" s="52"/>
      <c r="I4" s="53"/>
    </row>
    <row r="5" spans="1:9" ht="15.75" x14ac:dyDescent="0.25">
      <c r="A5" s="39">
        <v>13</v>
      </c>
      <c r="B5" s="40" t="s">
        <v>77</v>
      </c>
      <c r="C5" s="28"/>
      <c r="F5" s="51"/>
      <c r="G5" s="51"/>
      <c r="H5" s="52"/>
      <c r="I5" s="53"/>
    </row>
    <row r="6" spans="1:9" ht="15.75" x14ac:dyDescent="0.25">
      <c r="A6" s="39">
        <v>14</v>
      </c>
      <c r="B6" s="40" t="s">
        <v>78</v>
      </c>
      <c r="C6" s="28"/>
      <c r="F6" s="51"/>
      <c r="G6" s="51"/>
      <c r="H6" s="52"/>
      <c r="I6" s="51"/>
    </row>
    <row r="7" spans="1:9" ht="15.75" x14ac:dyDescent="0.25">
      <c r="A7" s="39">
        <v>15</v>
      </c>
      <c r="B7" s="40" t="s">
        <v>79</v>
      </c>
      <c r="C7" s="28"/>
      <c r="F7" s="51"/>
      <c r="G7" s="51"/>
      <c r="H7" s="52"/>
      <c r="I7" s="53"/>
    </row>
    <row r="8" spans="1:9" ht="15.75" x14ac:dyDescent="0.25">
      <c r="A8" s="39">
        <v>16</v>
      </c>
      <c r="B8" s="40" t="s">
        <v>80</v>
      </c>
      <c r="C8" s="28"/>
      <c r="F8" s="51"/>
      <c r="G8" s="51"/>
      <c r="H8" s="52"/>
      <c r="I8" s="53"/>
    </row>
    <row r="9" spans="1:9" ht="15.75" x14ac:dyDescent="0.25">
      <c r="A9" s="39">
        <v>17</v>
      </c>
      <c r="B9" s="40" t="s">
        <v>81</v>
      </c>
      <c r="C9" s="28"/>
      <c r="F9" s="51"/>
      <c r="G9" s="51"/>
      <c r="H9" s="52"/>
      <c r="I9" s="53"/>
    </row>
    <row r="10" spans="1:9" ht="15.75" x14ac:dyDescent="0.25">
      <c r="A10" s="39">
        <v>18</v>
      </c>
      <c r="B10" s="40" t="s">
        <v>82</v>
      </c>
      <c r="C10" s="28"/>
      <c r="F10" s="51"/>
      <c r="G10" s="51"/>
      <c r="H10" s="52"/>
      <c r="I10" s="53"/>
    </row>
    <row r="11" spans="1:9" ht="15.75" x14ac:dyDescent="0.25">
      <c r="A11" s="39">
        <v>19</v>
      </c>
      <c r="B11" s="40" t="s">
        <v>83</v>
      </c>
      <c r="C11" s="28"/>
      <c r="F11" s="51"/>
      <c r="G11" s="51"/>
      <c r="H11" s="52"/>
      <c r="I11" s="53"/>
    </row>
    <row r="12" spans="1:9" ht="15.75" x14ac:dyDescent="0.25">
      <c r="A12" s="39">
        <v>20</v>
      </c>
      <c r="B12" s="40" t="s">
        <v>84</v>
      </c>
      <c r="C12" s="28"/>
      <c r="F12" s="51"/>
      <c r="G12" s="51"/>
      <c r="H12" s="52"/>
      <c r="I12" s="51"/>
    </row>
    <row r="13" spans="1:9" ht="15.75" x14ac:dyDescent="0.25">
      <c r="A13" s="39">
        <v>21</v>
      </c>
      <c r="B13" s="40" t="s">
        <v>85</v>
      </c>
      <c r="C13" s="28"/>
      <c r="F13" s="51"/>
      <c r="G13" s="51"/>
      <c r="H13" s="52"/>
      <c r="I13" s="53"/>
    </row>
    <row r="14" spans="1:9" ht="20.25" x14ac:dyDescent="0.3">
      <c r="A14" s="39">
        <v>22</v>
      </c>
      <c r="B14" s="40" t="s">
        <v>86</v>
      </c>
      <c r="C14" s="28"/>
      <c r="E14" s="35"/>
      <c r="F14" s="51"/>
      <c r="G14" s="51"/>
      <c r="H14" s="54"/>
      <c r="I14" s="53"/>
    </row>
    <row r="15" spans="1:9" ht="15.75" x14ac:dyDescent="0.25">
      <c r="A15" s="39">
        <v>23</v>
      </c>
      <c r="B15" s="40" t="s">
        <v>87</v>
      </c>
      <c r="C15" s="28"/>
      <c r="F15" s="51"/>
      <c r="G15" s="52"/>
      <c r="H15" s="52"/>
      <c r="I15" s="52"/>
    </row>
    <row r="16" spans="1:9" ht="15.75" x14ac:dyDescent="0.25">
      <c r="A16" s="39">
        <v>24</v>
      </c>
      <c r="B16" s="17" t="s">
        <v>49</v>
      </c>
      <c r="C16" s="28"/>
      <c r="F16" s="51"/>
      <c r="G16" s="52"/>
      <c r="H16" s="52"/>
      <c r="I16" s="55"/>
    </row>
    <row r="17" spans="1:29" ht="15.75" x14ac:dyDescent="0.25">
      <c r="A17" s="39">
        <v>25</v>
      </c>
      <c r="B17" s="17" t="s">
        <v>50</v>
      </c>
      <c r="C17" s="29"/>
      <c r="F17" s="52"/>
      <c r="G17" s="52"/>
      <c r="H17" s="52"/>
      <c r="I17" s="52"/>
    </row>
    <row r="18" spans="1:29" s="34" customFormat="1" ht="20.25" x14ac:dyDescent="0.3">
      <c r="A18" s="39">
        <v>26</v>
      </c>
      <c r="B18" s="41" t="s">
        <v>88</v>
      </c>
      <c r="C18" s="25">
        <f>SUM(C4:C17)</f>
        <v>0</v>
      </c>
      <c r="D18" s="35"/>
      <c r="E18"/>
      <c r="F18" s="51"/>
      <c r="G18" s="52"/>
      <c r="H18" s="52"/>
      <c r="I18" s="5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9" ht="15.75" x14ac:dyDescent="0.25">
      <c r="A19" s="14"/>
      <c r="B19" s="20"/>
      <c r="C19" s="21"/>
    </row>
    <row r="20" spans="1:29" ht="15.75" x14ac:dyDescent="0.25">
      <c r="A20" s="14"/>
      <c r="B20" s="22" t="s">
        <v>52</v>
      </c>
      <c r="C20" s="23"/>
    </row>
    <row r="21" spans="1:29" ht="15.75" x14ac:dyDescent="0.25">
      <c r="A21" s="14">
        <v>27</v>
      </c>
      <c r="B21" s="17" t="s">
        <v>53</v>
      </c>
      <c r="C21" s="16"/>
    </row>
    <row r="22" spans="1:29" ht="15.75" x14ac:dyDescent="0.25">
      <c r="A22" s="14">
        <v>28</v>
      </c>
      <c r="B22" s="17" t="s">
        <v>54</v>
      </c>
      <c r="C22" s="16"/>
    </row>
    <row r="23" spans="1:29" ht="15.75" x14ac:dyDescent="0.25">
      <c r="A23" s="14">
        <v>29</v>
      </c>
      <c r="B23" s="17" t="s">
        <v>55</v>
      </c>
      <c r="C23" s="16"/>
    </row>
    <row r="24" spans="1:29" ht="15.75" x14ac:dyDescent="0.25">
      <c r="A24" s="14">
        <v>30</v>
      </c>
      <c r="B24" s="17" t="s">
        <v>56</v>
      </c>
      <c r="C24" s="16"/>
    </row>
    <row r="25" spans="1:29" ht="15.75" x14ac:dyDescent="0.25">
      <c r="A25" s="14">
        <v>31</v>
      </c>
      <c r="B25" s="17" t="s">
        <v>57</v>
      </c>
      <c r="C25" s="16"/>
    </row>
    <row r="26" spans="1:29" ht="15.75" x14ac:dyDescent="0.25">
      <c r="A26" s="14">
        <v>32</v>
      </c>
      <c r="B26" s="17" t="s">
        <v>58</v>
      </c>
      <c r="C26" s="16"/>
    </row>
    <row r="27" spans="1:29" s="34" customFormat="1" ht="20.25" x14ac:dyDescent="0.3">
      <c r="A27" s="14">
        <v>33</v>
      </c>
      <c r="B27" s="24" t="s">
        <v>59</v>
      </c>
      <c r="C27" s="25">
        <f>SUM(C21:C26)</f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 ht="15.75" x14ac:dyDescent="0.25">
      <c r="A28" s="14"/>
      <c r="B28" s="20"/>
      <c r="C28" s="26"/>
    </row>
    <row r="29" spans="1:29" ht="15.75" x14ac:dyDescent="0.25">
      <c r="A29" s="14"/>
      <c r="B29" s="22" t="s">
        <v>60</v>
      </c>
      <c r="C29" s="23"/>
    </row>
    <row r="30" spans="1:29" ht="15.75" x14ac:dyDescent="0.25">
      <c r="A30" s="14">
        <v>34</v>
      </c>
      <c r="B30" s="17" t="s">
        <v>61</v>
      </c>
      <c r="C30" s="16"/>
    </row>
    <row r="31" spans="1:29" ht="15.75" x14ac:dyDescent="0.25">
      <c r="A31" s="14">
        <v>35</v>
      </c>
      <c r="B31" s="27" t="s">
        <v>62</v>
      </c>
      <c r="C31" s="16"/>
    </row>
    <row r="32" spans="1:29" ht="15.75" x14ac:dyDescent="0.25">
      <c r="A32" s="14">
        <v>36</v>
      </c>
      <c r="B32" s="17" t="s">
        <v>63</v>
      </c>
      <c r="C32" s="16"/>
    </row>
    <row r="33" spans="1:21" ht="15.75" x14ac:dyDescent="0.25">
      <c r="A33" s="14">
        <v>37</v>
      </c>
      <c r="B33" s="17" t="s">
        <v>64</v>
      </c>
      <c r="C33" s="16"/>
    </row>
    <row r="34" spans="1:21" ht="15.75" x14ac:dyDescent="0.25">
      <c r="A34" s="14">
        <v>38</v>
      </c>
      <c r="B34" s="17" t="s">
        <v>65</v>
      </c>
      <c r="C34" s="16"/>
    </row>
    <row r="35" spans="1:21" ht="15.75" x14ac:dyDescent="0.25">
      <c r="A35" s="14">
        <v>39</v>
      </c>
      <c r="B35" s="17" t="s">
        <v>66</v>
      </c>
      <c r="C35" s="16"/>
    </row>
    <row r="36" spans="1:21" ht="15.75" x14ac:dyDescent="0.25">
      <c r="A36" s="14">
        <v>40</v>
      </c>
      <c r="B36" s="17" t="s">
        <v>67</v>
      </c>
      <c r="C36" s="16"/>
    </row>
    <row r="37" spans="1:21" ht="15.75" x14ac:dyDescent="0.25">
      <c r="A37" s="14">
        <v>41</v>
      </c>
      <c r="B37" s="17" t="s">
        <v>68</v>
      </c>
      <c r="C37" s="16"/>
    </row>
    <row r="38" spans="1:21" ht="15.75" x14ac:dyDescent="0.25">
      <c r="A38" s="14">
        <v>42</v>
      </c>
      <c r="B38" s="17" t="s">
        <v>69</v>
      </c>
      <c r="C38" s="16"/>
    </row>
    <row r="39" spans="1:21" ht="15.75" x14ac:dyDescent="0.25">
      <c r="A39" s="14">
        <v>43</v>
      </c>
      <c r="B39" s="17" t="s">
        <v>70</v>
      </c>
      <c r="C39" s="28"/>
    </row>
    <row r="40" spans="1:21" ht="15.75" x14ac:dyDescent="0.25">
      <c r="A40" s="14">
        <v>44</v>
      </c>
      <c r="B40" s="17" t="s">
        <v>71</v>
      </c>
      <c r="C40" s="29"/>
    </row>
    <row r="41" spans="1:21" s="34" customFormat="1" ht="20.25" x14ac:dyDescent="0.3">
      <c r="A41" s="14">
        <v>45</v>
      </c>
      <c r="B41" s="24" t="s">
        <v>72</v>
      </c>
      <c r="C41" s="19">
        <f>SUM(C30:C40)</f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5.75" x14ac:dyDescent="0.25">
      <c r="A42" s="14"/>
      <c r="B42" s="30"/>
      <c r="C42" s="13"/>
    </row>
    <row r="43" spans="1:21" ht="15.75" x14ac:dyDescent="0.25">
      <c r="A43" s="14">
        <v>46</v>
      </c>
      <c r="B43" s="15" t="s">
        <v>73</v>
      </c>
      <c r="C43" s="31"/>
    </row>
    <row r="44" spans="1:21" ht="15.75" x14ac:dyDescent="0.25">
      <c r="A44" s="14"/>
      <c r="B44" s="30"/>
      <c r="C44" s="13"/>
    </row>
    <row r="45" spans="1:21" ht="15.75" x14ac:dyDescent="0.25">
      <c r="A45" s="14">
        <v>47</v>
      </c>
      <c r="B45" s="17" t="s">
        <v>113</v>
      </c>
      <c r="C45" s="16">
        <f>C18+C27+C41+C43</f>
        <v>0</v>
      </c>
    </row>
    <row r="46" spans="1:21" ht="15.75" x14ac:dyDescent="0.25">
      <c r="A46" s="14">
        <v>48</v>
      </c>
      <c r="B46" s="17" t="s">
        <v>74</v>
      </c>
      <c r="C46" s="31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21" s="34" customFormat="1" ht="20.25" x14ac:dyDescent="0.3">
      <c r="A47" s="32">
        <v>49</v>
      </c>
      <c r="B47" s="33" t="s">
        <v>112</v>
      </c>
      <c r="C47" s="25">
        <f>SUM(C45:C46)</f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horizontalDpi="4294967292" verticalDpi="200" r:id="rId1"/>
  <headerFooter alignWithMargins="0">
    <oddHeader>&amp;COppgave 11.27 – Indirekte metode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11.27</vt:lpstr>
      <vt:lpstr>Analyseskjema</vt:lpstr>
      <vt:lpstr>Direkte metode</vt:lpstr>
      <vt:lpstr>Indirekte metode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2010-08-27T08:05:50Z</cp:lastPrinted>
  <dcterms:created xsi:type="dcterms:W3CDTF">1997-01-16T18:32:43Z</dcterms:created>
  <dcterms:modified xsi:type="dcterms:W3CDTF">2015-01-02T10:34:04Z</dcterms:modified>
</cp:coreProperties>
</file>