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Arbeidsbok\"/>
    </mc:Choice>
  </mc:AlternateContent>
  <xr:revisionPtr revIDLastSave="0" documentId="13_ncr:1_{D2D51890-8A6C-4EBD-B1A6-61CF64EAE92E}" xr6:coauthVersionLast="47" xr6:coauthVersionMax="47" xr10:uidLastSave="{00000000-0000-0000-0000-000000000000}"/>
  <bookViews>
    <workbookView xWindow="0" yWindow="1455" windowWidth="17145" windowHeight="12255" firstSheet="1" activeTab="4" xr2:uid="{00000000-000D-0000-FFFF-FFFF00000000}"/>
  </bookViews>
  <sheets>
    <sheet name="Oppgave 8.1" sheetId="1" r:id="rId1"/>
    <sheet name="Oppgave 8.2" sheetId="2" r:id="rId2"/>
    <sheet name="Oppgave 8.3" sheetId="3" r:id="rId3"/>
    <sheet name="Oppgave 8.4" sheetId="5" r:id="rId4"/>
    <sheet name="Oppgave 8.5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" i="2" l="1"/>
  <c r="H21" i="1"/>
  <c r="H22" i="1"/>
  <c r="H23" i="1"/>
  <c r="H24" i="1"/>
  <c r="H25" i="1"/>
  <c r="H26" i="1"/>
  <c r="H27" i="1"/>
  <c r="H28" i="1"/>
  <c r="H29" i="1"/>
  <c r="H20" i="1"/>
  <c r="N22" i="3"/>
  <c r="N23" i="3"/>
  <c r="N24" i="3"/>
  <c r="N25" i="3"/>
  <c r="N26" i="3"/>
  <c r="N27" i="3"/>
  <c r="N28" i="3"/>
  <c r="N29" i="3"/>
  <c r="N30" i="3"/>
  <c r="N31" i="3"/>
  <c r="N21" i="3"/>
  <c r="AA8" i="2"/>
  <c r="AA9" i="2"/>
  <c r="AA10" i="2"/>
  <c r="AA11" i="2"/>
  <c r="AA12" i="2"/>
  <c r="AA13" i="2"/>
  <c r="AA14" i="2"/>
  <c r="A20" i="1" l="1"/>
  <c r="AA15" i="2" l="1"/>
  <c r="B29" i="3"/>
  <c r="A29" i="3"/>
  <c r="B28" i="3"/>
  <c r="A28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2" i="1"/>
  <c r="B23" i="1"/>
  <c r="B24" i="1"/>
  <c r="B25" i="1"/>
  <c r="B26" i="1"/>
  <c r="B27" i="1"/>
  <c r="B28" i="1"/>
  <c r="A22" i="1"/>
  <c r="A23" i="1"/>
  <c r="A24" i="1"/>
  <c r="A25" i="1"/>
  <c r="A26" i="1"/>
  <c r="A27" i="1"/>
  <c r="A28" i="1"/>
  <c r="B21" i="1"/>
  <c r="A21" i="1"/>
  <c r="B20" i="1"/>
</calcChain>
</file>

<file path=xl/sharedStrings.xml><?xml version="1.0" encoding="utf-8"?>
<sst xmlns="http://schemas.openxmlformats.org/spreadsheetml/2006/main" count="210" uniqueCount="73">
  <si>
    <t>Rad</t>
  </si>
  <si>
    <t>Dato</t>
  </si>
  <si>
    <t>Tekst</t>
  </si>
  <si>
    <t>Debet</t>
  </si>
  <si>
    <t>Kredit</t>
  </si>
  <si>
    <t>IL Runar</t>
  </si>
  <si>
    <t>Norheim Sport AS</t>
  </si>
  <si>
    <t>Salomon AS</t>
  </si>
  <si>
    <t>Bankinnskudd</t>
  </si>
  <si>
    <t>2700 Utgående</t>
  </si>
  <si>
    <t>merverdiavgift</t>
  </si>
  <si>
    <t>2710 Inngående</t>
  </si>
  <si>
    <t>Avg.pl. salg</t>
  </si>
  <si>
    <t>Varekjøp</t>
  </si>
  <si>
    <t>automatisk kopiert til tekstkolonnen nedenfor.</t>
  </si>
  <si>
    <t>Når du skriver tekst i det øvre tekstfeltet, blir teksten</t>
  </si>
  <si>
    <t>a)</t>
  </si>
  <si>
    <t>Varebil</t>
  </si>
  <si>
    <t>Britt Lund</t>
  </si>
  <si>
    <t>Kassekreditt</t>
  </si>
  <si>
    <t>IBM Norge</t>
  </si>
  <si>
    <t>Bilhuset AS</t>
  </si>
  <si>
    <t>City Reklame AS</t>
  </si>
  <si>
    <t>Avg.pl. varesalg</t>
  </si>
  <si>
    <t>Salgskostnader</t>
  </si>
  <si>
    <t>b)</t>
  </si>
  <si>
    <t>Inventar</t>
  </si>
  <si>
    <t>Eli Indrebø</t>
  </si>
  <si>
    <t>Storgrossisten AS</t>
  </si>
  <si>
    <t>Kontor AS</t>
  </si>
  <si>
    <t>driftskostnader</t>
  </si>
  <si>
    <t>Konto</t>
  </si>
  <si>
    <t>Varekjøp per 10 dager</t>
  </si>
  <si>
    <t>Varekjøp per 15 dager</t>
  </si>
  <si>
    <t>Kreditnota</t>
  </si>
  <si>
    <t>Varesalg per 10 dager</t>
  </si>
  <si>
    <t>Nettgiro</t>
  </si>
  <si>
    <t>Varekjøp per 10 d</t>
  </si>
  <si>
    <t>Faktura per 15 d</t>
  </si>
  <si>
    <t>Varesalg per kontant</t>
  </si>
  <si>
    <t>Kjøp varebil</t>
  </si>
  <si>
    <t>Rabatt</t>
  </si>
  <si>
    <t>Kjøp av inventar har i utgangspunktet ingen virkning på resultatet. Vi ser at bare kontoer i klasse 1 og 2, dvs. balansekontoer er</t>
  </si>
  <si>
    <t>Regnskapsførereren har glemt å føre kontantrabattene.</t>
  </si>
  <si>
    <t>Kontonavn</t>
  </si>
  <si>
    <t>Beløp</t>
  </si>
  <si>
    <t>31.12. Kontantrabatt ved betaling til Swix AS 9.12.</t>
  </si>
  <si>
    <t>31.12. Kontantrabatt ved betaling til Swix AS 14.12.</t>
  </si>
  <si>
    <t>merverdiavgiftskode 1. Da blir føringen slik:</t>
  </si>
  <si>
    <t>Esso Norge AS</t>
  </si>
  <si>
    <t>Posteringer i 20x1</t>
  </si>
  <si>
    <t>31.12.</t>
  </si>
  <si>
    <t>c)</t>
  </si>
  <si>
    <r>
      <t xml:space="preserve">berørt. Resultatet blir først påvirket når inventaret blir brukt (forbrukt). Kostnaden (avskrivningen) vil da bli debitert konto </t>
    </r>
    <r>
      <rPr>
        <i/>
        <sz val="12"/>
        <rFont val="Times New Roman"/>
        <family val="1"/>
      </rPr>
      <t>6000 Avskrivninger</t>
    </r>
    <r>
      <rPr>
        <sz val="12"/>
        <rFont val="Times New Roman"/>
        <family val="1"/>
      </rPr>
      <t>.</t>
    </r>
  </si>
  <si>
    <t>2400 Leverandørgjeld</t>
  </si>
  <si>
    <t>1500 Kunder</t>
  </si>
  <si>
    <r>
      <t xml:space="preserve">Av plasshensyn føres kontorrekvisita (blekkpatroner) og strøm på konto </t>
    </r>
    <r>
      <rPr>
        <i/>
        <sz val="12"/>
        <rFont val="Times New Roman"/>
        <family val="1"/>
      </rPr>
      <t>7790 Andre driftskostnader</t>
    </r>
    <r>
      <rPr>
        <sz val="12"/>
        <rFont val="Times New Roman"/>
        <family val="1"/>
      </rPr>
      <t>.</t>
    </r>
  </si>
  <si>
    <t>Mva.-</t>
  </si>
  <si>
    <t xml:space="preserve">Kredit </t>
  </si>
  <si>
    <t>konto</t>
  </si>
  <si>
    <t>kode</t>
  </si>
  <si>
    <t>1500 Kundefordringer</t>
  </si>
  <si>
    <t>Ved føring i et regnskapsprogram vil vi angi den inngående merverdiavgiften med</t>
  </si>
  <si>
    <t>Det samme gjelder datoene.</t>
  </si>
  <si>
    <t>Når du skriver tekst i det øvre tekstfeltet, blir teksten automatisk kopiert til oppstillingen nedenfor. Det samme gjelder datoene.</t>
  </si>
  <si>
    <t>Tilleggsspørsmål:</t>
  </si>
  <si>
    <t>Kontroll</t>
  </si>
  <si>
    <t>Oppgave 8.1</t>
  </si>
  <si>
    <t>Oppgave 8.2</t>
  </si>
  <si>
    <t xml:space="preserve">Varebilens kostpris = </t>
  </si>
  <si>
    <t>Oppgave 8.3</t>
  </si>
  <si>
    <t>Oppgave 8.4</t>
  </si>
  <si>
    <t>Oppgave 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</si>
</sst>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164" formatCode="d/m/;@"/>
    <numFmt numFmtId="165" formatCode="d/m/"/>
  </numFmts>
  <fonts count="10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194">
    <xf numFmtId="0" fontId="0" fillId="0" borderId="0" xfId="0"/>
    <xf numFmtId="3" fontId="2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/>
    <xf numFmtId="0" fontId="1" fillId="0" borderId="7" xfId="0" applyFont="1" applyBorder="1"/>
    <xf numFmtId="3" fontId="2" fillId="0" borderId="2" xfId="0" applyNumberFormat="1" applyFont="1" applyBorder="1"/>
    <xf numFmtId="3" fontId="2" fillId="2" borderId="2" xfId="0" applyNumberFormat="1" applyFont="1" applyFill="1" applyBorder="1"/>
    <xf numFmtId="3" fontId="2" fillId="0" borderId="3" xfId="0" applyNumberFormat="1" applyFont="1" applyBorder="1"/>
    <xf numFmtId="3" fontId="2" fillId="2" borderId="3" xfId="0" applyNumberFormat="1" applyFont="1" applyFill="1" applyBorder="1"/>
    <xf numFmtId="3" fontId="2" fillId="0" borderId="4" xfId="0" applyNumberFormat="1" applyFont="1" applyBorder="1"/>
    <xf numFmtId="3" fontId="2" fillId="2" borderId="4" xfId="0" applyNumberFormat="1" applyFont="1" applyFill="1" applyBorder="1"/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center"/>
    </xf>
    <xf numFmtId="164" fontId="2" fillId="0" borderId="7" xfId="0" applyNumberFormat="1" applyFont="1" applyBorder="1"/>
    <xf numFmtId="3" fontId="2" fillId="0" borderId="7" xfId="0" applyNumberFormat="1" applyFont="1" applyBorder="1"/>
    <xf numFmtId="3" fontId="2" fillId="2" borderId="7" xfId="0" applyNumberFormat="1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left" indent="1"/>
    </xf>
    <xf numFmtId="49" fontId="2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2" fillId="0" borderId="6" xfId="0" applyFont="1" applyBorder="1"/>
    <xf numFmtId="0" fontId="1" fillId="0" borderId="5" xfId="0" applyFont="1" applyBorder="1"/>
    <xf numFmtId="164" fontId="2" fillId="0" borderId="4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3" xfId="0" applyFont="1" applyBorder="1"/>
    <xf numFmtId="0" fontId="1" fillId="0" borderId="15" xfId="0" applyFont="1" applyBorder="1"/>
    <xf numFmtId="0" fontId="3" fillId="0" borderId="16" xfId="0" applyFont="1" applyBorder="1"/>
    <xf numFmtId="3" fontId="2" fillId="0" borderId="6" xfId="0" applyNumberFormat="1" applyFont="1" applyBorder="1"/>
    <xf numFmtId="3" fontId="2" fillId="2" borderId="6" xfId="0" applyNumberFormat="1" applyFont="1" applyFill="1" applyBorder="1"/>
    <xf numFmtId="0" fontId="2" fillId="0" borderId="0" xfId="1" applyFont="1"/>
    <xf numFmtId="0" fontId="3" fillId="0" borderId="0" xfId="1" applyFont="1"/>
    <xf numFmtId="49" fontId="1" fillId="0" borderId="5" xfId="1" applyNumberFormat="1" applyFont="1" applyBorder="1" applyAlignment="1">
      <alignment horizontal="center"/>
    </xf>
    <xf numFmtId="0" fontId="1" fillId="0" borderId="5" xfId="1" applyFont="1" applyBorder="1"/>
    <xf numFmtId="49" fontId="2" fillId="0" borderId="7" xfId="1" applyNumberFormat="1" applyFont="1" applyBorder="1" applyAlignment="1">
      <alignment horizontal="center"/>
    </xf>
    <xf numFmtId="0" fontId="2" fillId="0" borderId="7" xfId="1" applyFont="1" applyBorder="1"/>
    <xf numFmtId="3" fontId="2" fillId="0" borderId="1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right"/>
    </xf>
    <xf numFmtId="0" fontId="2" fillId="0" borderId="2" xfId="1" applyFont="1" applyBorder="1"/>
    <xf numFmtId="0" fontId="1" fillId="0" borderId="2" xfId="1" applyFont="1" applyBorder="1"/>
    <xf numFmtId="3" fontId="2" fillId="0" borderId="2" xfId="1" applyNumberFormat="1" applyFont="1" applyBorder="1"/>
    <xf numFmtId="3" fontId="2" fillId="2" borderId="2" xfId="1" applyNumberFormat="1" applyFont="1" applyFill="1" applyBorder="1"/>
    <xf numFmtId="3" fontId="1" fillId="0" borderId="2" xfId="1" applyNumberFormat="1" applyFont="1" applyBorder="1"/>
    <xf numFmtId="164" fontId="2" fillId="0" borderId="3" xfId="1" applyNumberFormat="1" applyFont="1" applyBorder="1" applyAlignment="1">
      <alignment horizontal="right"/>
    </xf>
    <xf numFmtId="0" fontId="2" fillId="0" borderId="3" xfId="1" applyFont="1" applyBorder="1"/>
    <xf numFmtId="0" fontId="1" fillId="0" borderId="3" xfId="1" applyFont="1" applyBorder="1"/>
    <xf numFmtId="3" fontId="2" fillId="0" borderId="3" xfId="1" applyNumberFormat="1" applyFont="1" applyBorder="1"/>
    <xf numFmtId="3" fontId="2" fillId="2" borderId="3" xfId="1" applyNumberFormat="1" applyFont="1" applyFill="1" applyBorder="1"/>
    <xf numFmtId="3" fontId="1" fillId="0" borderId="3" xfId="1" applyNumberFormat="1" applyFont="1" applyBorder="1"/>
    <xf numFmtId="164" fontId="2" fillId="0" borderId="17" xfId="1" applyNumberFormat="1" applyFont="1" applyBorder="1" applyAlignment="1">
      <alignment horizontal="right"/>
    </xf>
    <xf numFmtId="0" fontId="2" fillId="0" borderId="17" xfId="1" applyFont="1" applyBorder="1"/>
    <xf numFmtId="0" fontId="1" fillId="0" borderId="17" xfId="1" applyFont="1" applyBorder="1"/>
    <xf numFmtId="3" fontId="2" fillId="0" borderId="17" xfId="1" applyNumberFormat="1" applyFont="1" applyBorder="1"/>
    <xf numFmtId="3" fontId="2" fillId="2" borderId="17" xfId="1" applyNumberFormat="1" applyFont="1" applyFill="1" applyBorder="1"/>
    <xf numFmtId="3" fontId="1" fillId="0" borderId="17" xfId="1" applyNumberFormat="1" applyFont="1" applyBorder="1"/>
    <xf numFmtId="3" fontId="2" fillId="0" borderId="18" xfId="1" applyNumberFormat="1" applyFont="1" applyBorder="1"/>
    <xf numFmtId="3" fontId="2" fillId="0" borderId="0" xfId="1" applyNumberFormat="1" applyFont="1"/>
    <xf numFmtId="49" fontId="2" fillId="0" borderId="12" xfId="1" applyNumberFormat="1" applyFont="1" applyBorder="1" applyAlignment="1">
      <alignment horizontal="center"/>
    </xf>
    <xf numFmtId="0" fontId="2" fillId="0" borderId="6" xfId="1" applyFont="1" applyBorder="1"/>
    <xf numFmtId="49" fontId="1" fillId="0" borderId="14" xfId="1" applyNumberFormat="1" applyFont="1" applyBorder="1" applyAlignment="1">
      <alignment horizontal="center"/>
    </xf>
    <xf numFmtId="0" fontId="3" fillId="0" borderId="8" xfId="1" applyFont="1" applyBorder="1"/>
    <xf numFmtId="0" fontId="3" fillId="0" borderId="7" xfId="1" applyFont="1" applyBorder="1"/>
    <xf numFmtId="164" fontId="2" fillId="0" borderId="4" xfId="1" applyNumberFormat="1" applyFont="1" applyBorder="1" applyAlignment="1">
      <alignment horizontal="right"/>
    </xf>
    <xf numFmtId="0" fontId="2" fillId="0" borderId="4" xfId="1" applyFont="1" applyBorder="1"/>
    <xf numFmtId="164" fontId="2" fillId="0" borderId="7" xfId="1" applyNumberFormat="1" applyFont="1" applyBorder="1"/>
    <xf numFmtId="0" fontId="1" fillId="0" borderId="7" xfId="1" applyFont="1" applyBorder="1"/>
    <xf numFmtId="3" fontId="2" fillId="0" borderId="7" xfId="1" applyNumberFormat="1" applyFont="1" applyBorder="1"/>
    <xf numFmtId="3" fontId="2" fillId="2" borderId="7" xfId="1" applyNumberFormat="1" applyFont="1" applyFill="1" applyBorder="1"/>
    <xf numFmtId="164" fontId="3" fillId="0" borderId="0" xfId="1" applyNumberFormat="1" applyFont="1"/>
    <xf numFmtId="164" fontId="2" fillId="0" borderId="12" xfId="1" applyNumberFormat="1" applyFont="1" applyBorder="1" applyAlignment="1">
      <alignment horizontal="center"/>
    </xf>
    <xf numFmtId="164" fontId="1" fillId="0" borderId="14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left"/>
    </xf>
    <xf numFmtId="0" fontId="2" fillId="0" borderId="6" xfId="1" applyFont="1" applyBorder="1" applyAlignment="1">
      <alignment horizontal="center"/>
    </xf>
    <xf numFmtId="0" fontId="2" fillId="0" borderId="13" xfId="1" applyFont="1" applyBorder="1" applyAlignment="1">
      <alignment horizontal="left"/>
    </xf>
    <xf numFmtId="165" fontId="2" fillId="0" borderId="4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Protection="1">
      <protection locked="0"/>
    </xf>
    <xf numFmtId="165" fontId="2" fillId="0" borderId="3" xfId="1" applyNumberFormat="1" applyFont="1" applyBorder="1" applyAlignment="1" applyProtection="1">
      <alignment horizontal="right"/>
      <protection locked="0"/>
    </xf>
    <xf numFmtId="0" fontId="2" fillId="0" borderId="3" xfId="1" applyFont="1" applyBorder="1" applyAlignment="1" applyProtection="1">
      <alignment horizontal="left"/>
      <protection locked="0"/>
    </xf>
    <xf numFmtId="165" fontId="2" fillId="0" borderId="17" xfId="1" applyNumberFormat="1" applyFont="1" applyBorder="1" applyAlignment="1" applyProtection="1">
      <alignment horizontal="right"/>
      <protection locked="0"/>
    </xf>
    <xf numFmtId="0" fontId="2" fillId="0" borderId="17" xfId="1" applyFont="1" applyBorder="1" applyAlignment="1" applyProtection="1">
      <alignment horizontal="left"/>
      <protection locked="0"/>
    </xf>
    <xf numFmtId="0" fontId="2" fillId="0" borderId="0" xfId="0" applyFont="1"/>
    <xf numFmtId="0" fontId="4" fillId="0" borderId="0" xfId="0" applyFont="1"/>
    <xf numFmtId="0" fontId="4" fillId="0" borderId="0" xfId="1" applyFont="1"/>
    <xf numFmtId="164" fontId="2" fillId="0" borderId="4" xfId="1" applyNumberFormat="1" applyFont="1" applyBorder="1" applyAlignment="1">
      <alignment horizontal="left"/>
    </xf>
    <xf numFmtId="0" fontId="7" fillId="0" borderId="0" xfId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1" xfId="0" applyFont="1" applyBorder="1"/>
    <xf numFmtId="0" fontId="2" fillId="0" borderId="20" xfId="0" applyFont="1" applyBorder="1"/>
    <xf numFmtId="44" fontId="2" fillId="0" borderId="1" xfId="0" applyNumberFormat="1" applyFont="1" applyBorder="1"/>
    <xf numFmtId="49" fontId="2" fillId="0" borderId="5" xfId="1" applyNumberFormat="1" applyFont="1" applyBorder="1" applyAlignment="1">
      <alignment horizontal="center"/>
    </xf>
    <xf numFmtId="49" fontId="2" fillId="0" borderId="15" xfId="1" applyNumberFormat="1" applyFont="1" applyBorder="1"/>
    <xf numFmtId="0" fontId="2" fillId="0" borderId="16" xfId="1" applyFont="1" applyBorder="1"/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3" fontId="3" fillId="0" borderId="0" xfId="1" applyNumberFormat="1" applyFont="1"/>
    <xf numFmtId="0" fontId="2" fillId="0" borderId="12" xfId="0" applyFont="1" applyBorder="1"/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/>
    <xf numFmtId="0" fontId="2" fillId="0" borderId="1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21" xfId="0" applyNumberFormat="1" applyFont="1" applyBorder="1" applyAlignment="1">
      <alignment horizontal="left"/>
    </xf>
    <xf numFmtId="4" fontId="2" fillId="0" borderId="20" xfId="0" applyNumberFormat="1" applyFont="1" applyBorder="1"/>
    <xf numFmtId="164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  <xf numFmtId="1" fontId="2" fillId="0" borderId="6" xfId="1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0" fontId="8" fillId="0" borderId="8" xfId="0" applyFont="1" applyBorder="1"/>
    <xf numFmtId="0" fontId="8" fillId="0" borderId="16" xfId="0" applyFont="1" applyBorder="1"/>
    <xf numFmtId="0" fontId="8" fillId="0" borderId="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8" fillId="0" borderId="9" xfId="0" applyFont="1" applyBorder="1"/>
    <xf numFmtId="0" fontId="8" fillId="0" borderId="23" xfId="0" applyFont="1" applyBorder="1"/>
    <xf numFmtId="0" fontId="8" fillId="0" borderId="2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8" fillId="0" borderId="10" xfId="0" applyFont="1" applyBorder="1"/>
    <xf numFmtId="0" fontId="8" fillId="0" borderId="25" xfId="0" applyFont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8" fillId="0" borderId="26" xfId="0" applyFont="1" applyBorder="1" applyAlignment="1">
      <alignment horizontal="center"/>
    </xf>
    <xf numFmtId="4" fontId="8" fillId="0" borderId="25" xfId="0" applyNumberFormat="1" applyFont="1" applyBorder="1"/>
    <xf numFmtId="164" fontId="8" fillId="0" borderId="17" xfId="0" applyNumberFormat="1" applyFont="1" applyBorder="1" applyAlignment="1">
      <alignment horizontal="center"/>
    </xf>
    <xf numFmtId="0" fontId="8" fillId="0" borderId="27" xfId="0" applyFont="1" applyBorder="1"/>
    <xf numFmtId="0" fontId="8" fillId="0" borderId="28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/>
    <xf numFmtId="4" fontId="8" fillId="0" borderId="17" xfId="0" applyNumberFormat="1" applyFont="1" applyBorder="1"/>
    <xf numFmtId="0" fontId="2" fillId="0" borderId="22" xfId="1" applyFont="1" applyBorder="1"/>
    <xf numFmtId="0" fontId="2" fillId="0" borderId="20" xfId="1" applyFont="1" applyBorder="1"/>
    <xf numFmtId="1" fontId="2" fillId="0" borderId="6" xfId="1" applyNumberFormat="1" applyFont="1" applyBorder="1"/>
    <xf numFmtId="4" fontId="8" fillId="0" borderId="16" xfId="0" applyNumberFormat="1" applyFont="1" applyBorder="1" applyAlignment="1">
      <alignment horizontal="right"/>
    </xf>
    <xf numFmtId="4" fontId="8" fillId="0" borderId="23" xfId="0" applyNumberFormat="1" applyFont="1" applyBorder="1" applyAlignment="1">
      <alignment horizontal="right"/>
    </xf>
    <xf numFmtId="0" fontId="1" fillId="0" borderId="0" xfId="1" applyFont="1"/>
    <xf numFmtId="0" fontId="2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2" fillId="0" borderId="5" xfId="0" applyFont="1" applyBorder="1"/>
    <xf numFmtId="0" fontId="2" fillId="0" borderId="7" xfId="0" applyFont="1" applyBorder="1"/>
    <xf numFmtId="3" fontId="2" fillId="0" borderId="17" xfId="0" applyNumberFormat="1" applyFont="1" applyBorder="1"/>
    <xf numFmtId="0" fontId="2" fillId="0" borderId="5" xfId="1" applyFont="1" applyBorder="1"/>
    <xf numFmtId="3" fontId="9" fillId="0" borderId="2" xfId="1" applyNumberFormat="1" applyFont="1" applyBorder="1"/>
    <xf numFmtId="3" fontId="9" fillId="0" borderId="3" xfId="1" applyNumberFormat="1" applyFont="1" applyBorder="1"/>
    <xf numFmtId="3" fontId="9" fillId="0" borderId="17" xfId="1" applyNumberFormat="1" applyFont="1" applyBorder="1"/>
    <xf numFmtId="0" fontId="2" fillId="0" borderId="29" xfId="1" applyFont="1" applyBorder="1"/>
    <xf numFmtId="0" fontId="2" fillId="0" borderId="26" xfId="0" applyFont="1" applyBorder="1"/>
    <xf numFmtId="0" fontId="2" fillId="0" borderId="26" xfId="1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13" xfId="0" applyFont="1" applyBorder="1" applyAlignment="1">
      <alignment horizontal="center" textRotation="90"/>
    </xf>
    <xf numFmtId="0" fontId="1" fillId="0" borderId="15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 textRotation="90"/>
    </xf>
    <xf numFmtId="1" fontId="2" fillId="0" borderId="19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2" fillId="0" borderId="8" xfId="1" applyNumberFormat="1" applyFont="1" applyBorder="1" applyAlignment="1">
      <alignment horizontal="center"/>
    </xf>
    <xf numFmtId="3" fontId="2" fillId="0" borderId="16" xfId="1" applyNumberFormat="1" applyFont="1" applyBorder="1" applyAlignment="1">
      <alignment horizontal="center"/>
    </xf>
    <xf numFmtId="1" fontId="2" fillId="0" borderId="12" xfId="1" applyNumberFormat="1" applyFont="1" applyBorder="1" applyAlignment="1">
      <alignment horizontal="center"/>
    </xf>
    <xf numFmtId="1" fontId="2" fillId="0" borderId="13" xfId="1" applyNumberFormat="1" applyFont="1" applyBorder="1" applyAlignment="1">
      <alignment horizontal="center"/>
    </xf>
    <xf numFmtId="3" fontId="2" fillId="0" borderId="18" xfId="1" applyNumberFormat="1" applyFont="1" applyBorder="1" applyAlignment="1">
      <alignment horizontal="center"/>
    </xf>
    <xf numFmtId="1" fontId="1" fillId="0" borderId="6" xfId="1" applyNumberFormat="1" applyFont="1" applyBorder="1" applyAlignment="1">
      <alignment horizontal="center" textRotation="90"/>
    </xf>
    <xf numFmtId="1" fontId="1" fillId="0" borderId="5" xfId="1" applyNumberFormat="1" applyFont="1" applyBorder="1" applyAlignment="1">
      <alignment horizontal="center" textRotation="90"/>
    </xf>
    <xf numFmtId="1" fontId="1" fillId="0" borderId="7" xfId="1" applyNumberFormat="1" applyFont="1" applyBorder="1" applyAlignment="1">
      <alignment horizontal="center" textRotation="90"/>
    </xf>
    <xf numFmtId="0" fontId="1" fillId="0" borderId="6" xfId="1" applyFont="1" applyBorder="1" applyAlignment="1">
      <alignment horizontal="center" textRotation="90"/>
    </xf>
    <xf numFmtId="0" fontId="1" fillId="0" borderId="5" xfId="1" applyFont="1" applyBorder="1" applyAlignment="1">
      <alignment horizontal="center" textRotation="90"/>
    </xf>
    <xf numFmtId="0" fontId="1" fillId="0" borderId="7" xfId="1" applyFont="1" applyBorder="1" applyAlignment="1">
      <alignment horizontal="center" textRotation="90"/>
    </xf>
    <xf numFmtId="1" fontId="2" fillId="0" borderId="19" xfId="1" applyNumberFormat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1" fillId="0" borderId="13" xfId="1" applyFont="1" applyBorder="1" applyAlignment="1">
      <alignment horizontal="center" textRotation="90"/>
    </xf>
    <xf numFmtId="0" fontId="1" fillId="0" borderId="15" xfId="1" applyFont="1" applyBorder="1" applyAlignment="1">
      <alignment horizontal="center" textRotation="90"/>
    </xf>
    <xf numFmtId="0" fontId="1" fillId="0" borderId="16" xfId="1" applyFont="1" applyBorder="1" applyAlignment="1">
      <alignment horizontal="center" textRotation="90"/>
    </xf>
    <xf numFmtId="1" fontId="2" fillId="0" borderId="6" xfId="1" applyNumberFormat="1" applyFont="1" applyBorder="1" applyAlignment="1">
      <alignment horizontal="center"/>
    </xf>
    <xf numFmtId="0" fontId="2" fillId="0" borderId="7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showGridLines="0" showZeros="0" zoomScaleNormal="100" workbookViewId="0">
      <selection activeCell="P25" sqref="P25"/>
    </sheetView>
  </sheetViews>
  <sheetFormatPr baseColWidth="10" defaultRowHeight="15" x14ac:dyDescent="0.2"/>
  <cols>
    <col min="1" max="1" width="6" style="5" bestFit="1" customWidth="1"/>
    <col min="2" max="2" width="21.140625" style="5" customWidth="1"/>
    <col min="3" max="3" width="3.28515625" style="5" bestFit="1" customWidth="1"/>
    <col min="4" max="15" width="8.7109375" style="5" customWidth="1"/>
    <col min="16" max="22" width="9.7109375" style="5" customWidth="1"/>
    <col min="23" max="16384" width="11.42578125" style="5"/>
  </cols>
  <sheetData>
    <row r="1" spans="1:15" s="85" customFormat="1" ht="15.75" x14ac:dyDescent="0.25">
      <c r="A1" s="86" t="s">
        <v>67</v>
      </c>
    </row>
    <row r="2" spans="1:15" s="85" customFormat="1" ht="15.75" x14ac:dyDescent="0.25">
      <c r="D2" s="154" t="s">
        <v>55</v>
      </c>
      <c r="E2" s="156"/>
      <c r="H2" s="154" t="s">
        <v>54</v>
      </c>
      <c r="I2" s="155"/>
      <c r="J2" s="155"/>
      <c r="K2" s="156"/>
    </row>
    <row r="3" spans="1:15" ht="15.75" customHeight="1" x14ac:dyDescent="0.25">
      <c r="A3" s="24" t="s">
        <v>1</v>
      </c>
      <c r="B3" s="26" t="s">
        <v>2</v>
      </c>
      <c r="C3" s="157" t="s">
        <v>0</v>
      </c>
      <c r="D3" s="160">
        <v>10001</v>
      </c>
      <c r="E3" s="161"/>
      <c r="F3" s="162">
        <v>1920</v>
      </c>
      <c r="G3" s="161"/>
      <c r="H3" s="162">
        <v>20001</v>
      </c>
      <c r="I3" s="161"/>
      <c r="J3" s="163">
        <v>20002</v>
      </c>
      <c r="K3" s="164"/>
      <c r="L3" s="162" t="s">
        <v>9</v>
      </c>
      <c r="M3" s="161"/>
      <c r="N3" s="162" t="s">
        <v>11</v>
      </c>
      <c r="O3" s="161"/>
    </row>
    <row r="4" spans="1:15" ht="15.75" x14ac:dyDescent="0.25">
      <c r="A4" s="15"/>
      <c r="B4" s="27"/>
      <c r="C4" s="158"/>
      <c r="D4" s="169" t="s">
        <v>5</v>
      </c>
      <c r="E4" s="168"/>
      <c r="F4" s="167" t="s">
        <v>8</v>
      </c>
      <c r="G4" s="168"/>
      <c r="H4" s="167" t="s">
        <v>6</v>
      </c>
      <c r="I4" s="168"/>
      <c r="J4" s="165" t="s">
        <v>7</v>
      </c>
      <c r="K4" s="166"/>
      <c r="L4" s="167" t="s">
        <v>10</v>
      </c>
      <c r="M4" s="168"/>
      <c r="N4" s="167" t="s">
        <v>10</v>
      </c>
      <c r="O4" s="168"/>
    </row>
    <row r="5" spans="1:15" ht="15.75" x14ac:dyDescent="0.25">
      <c r="A5" s="25"/>
      <c r="B5" s="25"/>
      <c r="C5" s="159"/>
      <c r="D5" s="1" t="s">
        <v>3</v>
      </c>
      <c r="E5" s="1" t="s">
        <v>4</v>
      </c>
      <c r="F5" s="1" t="s">
        <v>3</v>
      </c>
      <c r="G5" s="1" t="s">
        <v>4</v>
      </c>
      <c r="H5" s="1" t="s">
        <v>3</v>
      </c>
      <c r="I5" s="1" t="s">
        <v>4</v>
      </c>
      <c r="J5" s="1" t="s">
        <v>3</v>
      </c>
      <c r="K5" s="1" t="s">
        <v>4</v>
      </c>
      <c r="L5" s="1" t="s">
        <v>3</v>
      </c>
      <c r="M5" s="1" t="s">
        <v>4</v>
      </c>
      <c r="N5" s="1" t="s">
        <v>3</v>
      </c>
      <c r="O5" s="1" t="s">
        <v>4</v>
      </c>
    </row>
    <row r="6" spans="1:15" ht="15.75" x14ac:dyDescent="0.25">
      <c r="A6" s="13">
        <v>43500</v>
      </c>
      <c r="B6" s="20" t="s">
        <v>32</v>
      </c>
      <c r="C6" s="2">
        <v>1</v>
      </c>
      <c r="D6" s="7"/>
      <c r="E6" s="8"/>
      <c r="F6" s="7"/>
      <c r="G6" s="8"/>
      <c r="H6" s="7"/>
      <c r="I6" s="8"/>
      <c r="J6" s="7"/>
      <c r="K6" s="8"/>
      <c r="L6" s="33"/>
      <c r="M6" s="34"/>
      <c r="N6" s="7"/>
      <c r="O6" s="8"/>
    </row>
    <row r="7" spans="1:15" ht="15.75" x14ac:dyDescent="0.25">
      <c r="A7" s="14">
        <v>43501</v>
      </c>
      <c r="B7" s="21" t="s">
        <v>33</v>
      </c>
      <c r="C7" s="3">
        <v>2</v>
      </c>
      <c r="D7" s="9"/>
      <c r="E7" s="10"/>
      <c r="F7" s="9"/>
      <c r="G7" s="10"/>
      <c r="H7" s="9"/>
      <c r="I7" s="10"/>
      <c r="J7" s="9"/>
      <c r="K7" s="10"/>
      <c r="L7" s="9"/>
      <c r="M7" s="10"/>
      <c r="N7" s="9"/>
      <c r="O7" s="10"/>
    </row>
    <row r="8" spans="1:15" ht="15.75" x14ac:dyDescent="0.25">
      <c r="A8" s="14">
        <v>43505</v>
      </c>
      <c r="B8" s="21" t="s">
        <v>34</v>
      </c>
      <c r="C8" s="3">
        <v>3</v>
      </c>
      <c r="D8" s="9"/>
      <c r="E8" s="10"/>
      <c r="F8" s="9"/>
      <c r="G8" s="10"/>
      <c r="H8" s="9"/>
      <c r="I8" s="10"/>
      <c r="J8" s="9"/>
      <c r="K8" s="10"/>
      <c r="L8" s="9"/>
      <c r="M8" s="10"/>
      <c r="N8" s="9"/>
      <c r="O8" s="10"/>
    </row>
    <row r="9" spans="1:15" ht="15.75" x14ac:dyDescent="0.25">
      <c r="A9" s="14">
        <v>43509</v>
      </c>
      <c r="B9" s="21" t="s">
        <v>35</v>
      </c>
      <c r="C9" s="3">
        <v>4</v>
      </c>
      <c r="D9" s="9"/>
      <c r="E9" s="10"/>
      <c r="F9" s="9"/>
      <c r="G9" s="10"/>
      <c r="H9" s="9"/>
      <c r="I9" s="10"/>
      <c r="J9" s="9"/>
      <c r="K9" s="10"/>
      <c r="L9" s="9"/>
      <c r="M9" s="10"/>
      <c r="N9" s="9"/>
      <c r="O9" s="10"/>
    </row>
    <row r="10" spans="1:15" ht="15.75" x14ac:dyDescent="0.25">
      <c r="A10" s="14">
        <v>43510</v>
      </c>
      <c r="B10" s="21" t="s">
        <v>36</v>
      </c>
      <c r="C10" s="3">
        <v>5</v>
      </c>
      <c r="D10" s="9"/>
      <c r="E10" s="10"/>
      <c r="F10" s="9"/>
      <c r="G10" s="10"/>
      <c r="H10" s="9"/>
      <c r="I10" s="10"/>
      <c r="J10" s="9"/>
      <c r="K10" s="10"/>
      <c r="L10" s="11"/>
      <c r="M10" s="12"/>
      <c r="N10" s="9"/>
      <c r="O10" s="10"/>
    </row>
    <row r="11" spans="1:15" ht="15.75" x14ac:dyDescent="0.25">
      <c r="A11" s="14">
        <v>43512</v>
      </c>
      <c r="B11" s="21" t="s">
        <v>34</v>
      </c>
      <c r="C11" s="3">
        <v>6</v>
      </c>
      <c r="D11" s="9"/>
      <c r="E11" s="10"/>
      <c r="F11" s="9"/>
      <c r="G11" s="10"/>
      <c r="H11" s="9"/>
      <c r="I11" s="10"/>
      <c r="J11" s="9"/>
      <c r="K11" s="10"/>
      <c r="L11" s="9"/>
      <c r="M11" s="10"/>
      <c r="N11" s="9"/>
      <c r="O11" s="10"/>
    </row>
    <row r="12" spans="1:15" ht="15.75" x14ac:dyDescent="0.25">
      <c r="A12" s="14">
        <v>43513</v>
      </c>
      <c r="B12" s="21" t="s">
        <v>34</v>
      </c>
      <c r="C12" s="3">
        <v>7</v>
      </c>
      <c r="D12" s="9"/>
      <c r="E12" s="10"/>
      <c r="F12" s="9"/>
      <c r="G12" s="10"/>
      <c r="H12" s="9"/>
      <c r="I12" s="10"/>
      <c r="J12" s="9"/>
      <c r="K12" s="10"/>
      <c r="L12" s="9"/>
      <c r="M12" s="10"/>
      <c r="N12" s="9"/>
      <c r="O12" s="10"/>
    </row>
    <row r="13" spans="1:15" ht="15.75" x14ac:dyDescent="0.25">
      <c r="A13" s="14">
        <v>43516</v>
      </c>
      <c r="B13" s="21" t="s">
        <v>36</v>
      </c>
      <c r="C13" s="3">
        <v>8</v>
      </c>
      <c r="D13" s="9"/>
      <c r="E13" s="10"/>
      <c r="F13" s="9"/>
      <c r="G13" s="10"/>
      <c r="H13" s="9"/>
      <c r="I13" s="10"/>
      <c r="J13" s="9"/>
      <c r="K13" s="10"/>
      <c r="L13" s="9"/>
      <c r="M13" s="10"/>
      <c r="N13" s="9"/>
      <c r="O13" s="10"/>
    </row>
    <row r="14" spans="1:15" ht="15.75" x14ac:dyDescent="0.25">
      <c r="A14" s="14">
        <v>43519</v>
      </c>
      <c r="B14" s="21" t="s">
        <v>36</v>
      </c>
      <c r="C14" s="3">
        <v>9</v>
      </c>
      <c r="D14" s="9"/>
      <c r="E14" s="10"/>
      <c r="F14" s="9"/>
      <c r="G14" s="10"/>
      <c r="H14" s="9"/>
      <c r="I14" s="10"/>
      <c r="J14" s="9"/>
      <c r="K14" s="10"/>
      <c r="L14" s="9"/>
      <c r="M14" s="10"/>
      <c r="N14" s="9"/>
      <c r="O14" s="10"/>
    </row>
    <row r="15" spans="1:15" ht="15.75" x14ac:dyDescent="0.25">
      <c r="A15" s="16"/>
      <c r="B15" s="19"/>
      <c r="C15" s="6">
        <v>10</v>
      </c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</row>
    <row r="17" spans="1:9" ht="15.75" x14ac:dyDescent="0.25">
      <c r="A17" s="24" t="s">
        <v>1</v>
      </c>
      <c r="B17" s="30" t="s">
        <v>2</v>
      </c>
      <c r="C17" s="157" t="s">
        <v>0</v>
      </c>
      <c r="D17" s="162">
        <v>3000</v>
      </c>
      <c r="E17" s="161"/>
      <c r="F17" s="162">
        <v>4000</v>
      </c>
      <c r="G17" s="161"/>
      <c r="H17" s="104" t="s">
        <v>66</v>
      </c>
    </row>
    <row r="18" spans="1:9" ht="15.75" x14ac:dyDescent="0.25">
      <c r="A18" s="15"/>
      <c r="B18" s="31"/>
      <c r="C18" s="158"/>
      <c r="D18" s="167" t="s">
        <v>12</v>
      </c>
      <c r="E18" s="168"/>
      <c r="F18" s="167" t="s">
        <v>13</v>
      </c>
      <c r="G18" s="168"/>
      <c r="H18" s="144"/>
    </row>
    <row r="19" spans="1:9" ht="15.75" x14ac:dyDescent="0.25">
      <c r="A19" s="25"/>
      <c r="B19" s="32"/>
      <c r="C19" s="159"/>
      <c r="D19" s="1" t="s">
        <v>3</v>
      </c>
      <c r="E19" s="1" t="s">
        <v>4</v>
      </c>
      <c r="F19" s="1" t="s">
        <v>3</v>
      </c>
      <c r="G19" s="1" t="s">
        <v>4</v>
      </c>
      <c r="H19" s="145"/>
    </row>
    <row r="20" spans="1:9" ht="15.75" x14ac:dyDescent="0.25">
      <c r="A20" s="28">
        <f>A6</f>
        <v>43500</v>
      </c>
      <c r="B20" s="29" t="str">
        <f>B6</f>
        <v>Varekjøp per 10 dager</v>
      </c>
      <c r="C20" s="2">
        <v>1</v>
      </c>
      <c r="D20" s="7"/>
      <c r="E20" s="8"/>
      <c r="F20" s="7"/>
      <c r="G20" s="8"/>
      <c r="H20" s="7">
        <f>D6+F6+H6+J6+L6+N6+D20+F20-E6-G6-I6-K6-M6-O6-E20-G20</f>
        <v>0</v>
      </c>
      <c r="I20" s="23" t="s">
        <v>15</v>
      </c>
    </row>
    <row r="21" spans="1:9" ht="15.75" x14ac:dyDescent="0.25">
      <c r="A21" s="14">
        <f>A7</f>
        <v>43501</v>
      </c>
      <c r="B21" s="22" t="str">
        <f>B7</f>
        <v>Varekjøp per 15 dager</v>
      </c>
      <c r="C21" s="3">
        <v>2</v>
      </c>
      <c r="D21" s="9"/>
      <c r="E21" s="10"/>
      <c r="F21" s="9"/>
      <c r="G21" s="10"/>
      <c r="H21" s="9">
        <f t="shared" ref="H21:H29" si="0">D7+F7+H7+J7+L7+N7+D21+F21-E7-G7-I7-K7-M7-O7-E21-G21</f>
        <v>0</v>
      </c>
      <c r="I21" s="23" t="s">
        <v>14</v>
      </c>
    </row>
    <row r="22" spans="1:9" ht="15.75" x14ac:dyDescent="0.25">
      <c r="A22" s="14">
        <f t="shared" ref="A22:B28" si="1">A8</f>
        <v>43505</v>
      </c>
      <c r="B22" s="22" t="str">
        <f t="shared" si="1"/>
        <v>Kreditnota</v>
      </c>
      <c r="C22" s="3">
        <v>3</v>
      </c>
      <c r="D22" s="9"/>
      <c r="E22" s="10"/>
      <c r="F22" s="9"/>
      <c r="G22" s="10"/>
      <c r="H22" s="9">
        <f t="shared" si="0"/>
        <v>0</v>
      </c>
      <c r="I22" s="23" t="s">
        <v>63</v>
      </c>
    </row>
    <row r="23" spans="1:9" ht="15.75" x14ac:dyDescent="0.25">
      <c r="A23" s="14">
        <f t="shared" si="1"/>
        <v>43509</v>
      </c>
      <c r="B23" s="22" t="str">
        <f t="shared" si="1"/>
        <v>Varesalg per 10 dager</v>
      </c>
      <c r="C23" s="3">
        <v>4</v>
      </c>
      <c r="D23" s="9"/>
      <c r="E23" s="10"/>
      <c r="F23" s="9"/>
      <c r="G23" s="10"/>
      <c r="H23" s="9">
        <f t="shared" si="0"/>
        <v>0</v>
      </c>
    </row>
    <row r="24" spans="1:9" ht="15.75" x14ac:dyDescent="0.25">
      <c r="A24" s="14">
        <f t="shared" si="1"/>
        <v>43510</v>
      </c>
      <c r="B24" s="22" t="str">
        <f t="shared" si="1"/>
        <v>Nettgiro</v>
      </c>
      <c r="C24" s="3">
        <v>5</v>
      </c>
      <c r="D24" s="9"/>
      <c r="E24" s="10"/>
      <c r="F24" s="9"/>
      <c r="G24" s="10"/>
      <c r="H24" s="9">
        <f t="shared" si="0"/>
        <v>0</v>
      </c>
    </row>
    <row r="25" spans="1:9" ht="15.75" x14ac:dyDescent="0.25">
      <c r="A25" s="14">
        <f t="shared" si="1"/>
        <v>43512</v>
      </c>
      <c r="B25" s="22" t="str">
        <f t="shared" si="1"/>
        <v>Kreditnota</v>
      </c>
      <c r="C25" s="3">
        <v>6</v>
      </c>
      <c r="D25" s="9"/>
      <c r="E25" s="10"/>
      <c r="F25" s="9"/>
      <c r="G25" s="10"/>
      <c r="H25" s="9">
        <f t="shared" si="0"/>
        <v>0</v>
      </c>
    </row>
    <row r="26" spans="1:9" ht="15.75" x14ac:dyDescent="0.25">
      <c r="A26" s="14">
        <f t="shared" si="1"/>
        <v>43513</v>
      </c>
      <c r="B26" s="22" t="str">
        <f t="shared" si="1"/>
        <v>Kreditnota</v>
      </c>
      <c r="C26" s="4">
        <v>7</v>
      </c>
      <c r="D26" s="11"/>
      <c r="E26" s="12"/>
      <c r="F26" s="11"/>
      <c r="G26" s="12"/>
      <c r="H26" s="9">
        <f t="shared" si="0"/>
        <v>0</v>
      </c>
    </row>
    <row r="27" spans="1:9" ht="15.75" x14ac:dyDescent="0.25">
      <c r="A27" s="14">
        <f t="shared" si="1"/>
        <v>43516</v>
      </c>
      <c r="B27" s="22" t="str">
        <f t="shared" si="1"/>
        <v>Nettgiro</v>
      </c>
      <c r="C27" s="4">
        <v>8</v>
      </c>
      <c r="D27" s="9"/>
      <c r="E27" s="10"/>
      <c r="F27" s="9"/>
      <c r="G27" s="10"/>
      <c r="H27" s="9">
        <f t="shared" si="0"/>
        <v>0</v>
      </c>
    </row>
    <row r="28" spans="1:9" ht="15.75" x14ac:dyDescent="0.25">
      <c r="A28" s="14">
        <f t="shared" si="1"/>
        <v>43519</v>
      </c>
      <c r="B28" s="22" t="str">
        <f t="shared" si="1"/>
        <v>Nettgiro</v>
      </c>
      <c r="C28" s="3">
        <v>9</v>
      </c>
      <c r="D28" s="9"/>
      <c r="E28" s="10"/>
      <c r="F28" s="9"/>
      <c r="G28" s="10"/>
      <c r="H28" s="9">
        <f t="shared" si="0"/>
        <v>0</v>
      </c>
    </row>
    <row r="29" spans="1:9" ht="15.75" x14ac:dyDescent="0.25">
      <c r="A29" s="16"/>
      <c r="B29" s="19"/>
      <c r="C29" s="6">
        <v>10</v>
      </c>
      <c r="D29" s="17"/>
      <c r="E29" s="18"/>
      <c r="F29" s="17"/>
      <c r="G29" s="18"/>
      <c r="H29" s="146">
        <f t="shared" si="0"/>
        <v>0</v>
      </c>
    </row>
  </sheetData>
  <mergeCells count="20">
    <mergeCell ref="N3:O3"/>
    <mergeCell ref="D17:E17"/>
    <mergeCell ref="F17:G17"/>
    <mergeCell ref="F18:G18"/>
    <mergeCell ref="L4:M4"/>
    <mergeCell ref="N4:O4"/>
    <mergeCell ref="D18:E18"/>
    <mergeCell ref="L3:M3"/>
    <mergeCell ref="H3:I3"/>
    <mergeCell ref="D4:E4"/>
    <mergeCell ref="H2:K2"/>
    <mergeCell ref="D2:E2"/>
    <mergeCell ref="C17:C19"/>
    <mergeCell ref="C3:C5"/>
    <mergeCell ref="D3:E3"/>
    <mergeCell ref="F3:G3"/>
    <mergeCell ref="J3:K3"/>
    <mergeCell ref="J4:K4"/>
    <mergeCell ref="F4:G4"/>
    <mergeCell ref="H4:I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8.1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9"/>
  <sheetViews>
    <sheetView showGridLines="0" showZeros="0" zoomScaleNormal="100" workbookViewId="0">
      <selection activeCell="O24" sqref="O24"/>
    </sheetView>
  </sheetViews>
  <sheetFormatPr baseColWidth="10" defaultRowHeight="15" x14ac:dyDescent="0.2"/>
  <cols>
    <col min="1" max="1" width="6" style="36" bestFit="1" customWidth="1"/>
    <col min="2" max="2" width="19.5703125" style="36" bestFit="1" customWidth="1"/>
    <col min="3" max="3" width="3.28515625" style="36" bestFit="1" customWidth="1"/>
    <col min="4" max="13" width="9.7109375" style="36" customWidth="1"/>
    <col min="14" max="14" width="3.28515625" style="36" customWidth="1"/>
    <col min="15" max="27" width="9.7109375" style="36" customWidth="1"/>
    <col min="28" max="16384" width="11.42578125" style="36"/>
  </cols>
  <sheetData>
    <row r="1" spans="1:28" ht="15.75" x14ac:dyDescent="0.25">
      <c r="A1" s="87" t="s">
        <v>68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8" s="35" customFormat="1" ht="15.75" x14ac:dyDescent="0.25"/>
    <row r="3" spans="1:28" s="35" customFormat="1" ht="15.75" x14ac:dyDescent="0.25">
      <c r="A3" s="35" t="s">
        <v>16</v>
      </c>
      <c r="F3" s="182" t="s">
        <v>61</v>
      </c>
      <c r="G3" s="183"/>
      <c r="J3" s="184" t="s">
        <v>54</v>
      </c>
      <c r="K3" s="185"/>
      <c r="L3" s="185"/>
      <c r="M3" s="185"/>
      <c r="N3" s="136"/>
      <c r="O3" s="136"/>
      <c r="P3" s="137"/>
    </row>
    <row r="4" spans="1:28" ht="15.75" customHeight="1" x14ac:dyDescent="0.25">
      <c r="A4" s="112" t="s">
        <v>1</v>
      </c>
      <c r="B4" s="138" t="s">
        <v>2</v>
      </c>
      <c r="C4" s="178" t="s">
        <v>0</v>
      </c>
      <c r="D4" s="181">
        <v>1220</v>
      </c>
      <c r="E4" s="173"/>
      <c r="F4" s="172">
        <v>10001</v>
      </c>
      <c r="G4" s="173"/>
      <c r="H4" s="172">
        <v>2380</v>
      </c>
      <c r="I4" s="173"/>
      <c r="J4" s="172">
        <v>20001</v>
      </c>
      <c r="K4" s="173"/>
      <c r="L4" s="172">
        <v>20002</v>
      </c>
      <c r="M4" s="173"/>
      <c r="N4" s="175" t="s">
        <v>0</v>
      </c>
      <c r="O4" s="172">
        <v>20003</v>
      </c>
      <c r="P4" s="173"/>
      <c r="Q4" s="172" t="s">
        <v>9</v>
      </c>
      <c r="R4" s="173"/>
      <c r="S4" s="172" t="s">
        <v>11</v>
      </c>
      <c r="T4" s="173"/>
      <c r="U4" s="172">
        <v>3000</v>
      </c>
      <c r="V4" s="173"/>
      <c r="W4" s="172">
        <v>4000</v>
      </c>
      <c r="X4" s="173"/>
      <c r="Y4" s="172">
        <v>7300</v>
      </c>
      <c r="Z4" s="173"/>
      <c r="AA4" s="77" t="s">
        <v>66</v>
      </c>
    </row>
    <row r="5" spans="1:28" ht="15.75" x14ac:dyDescent="0.25">
      <c r="A5" s="37"/>
      <c r="B5" s="38"/>
      <c r="C5" s="179"/>
      <c r="D5" s="174" t="s">
        <v>17</v>
      </c>
      <c r="E5" s="171"/>
      <c r="F5" s="170" t="s">
        <v>18</v>
      </c>
      <c r="G5" s="171"/>
      <c r="H5" s="170" t="s">
        <v>19</v>
      </c>
      <c r="I5" s="171"/>
      <c r="J5" s="170" t="s">
        <v>20</v>
      </c>
      <c r="K5" s="171"/>
      <c r="L5" s="170" t="s">
        <v>21</v>
      </c>
      <c r="M5" s="171"/>
      <c r="N5" s="176"/>
      <c r="O5" s="170" t="s">
        <v>22</v>
      </c>
      <c r="P5" s="171"/>
      <c r="Q5" s="170" t="s">
        <v>10</v>
      </c>
      <c r="R5" s="171"/>
      <c r="S5" s="170" t="s">
        <v>10</v>
      </c>
      <c r="T5" s="171"/>
      <c r="U5" s="170" t="s">
        <v>23</v>
      </c>
      <c r="V5" s="171"/>
      <c r="W5" s="170" t="s">
        <v>13</v>
      </c>
      <c r="X5" s="171"/>
      <c r="Y5" s="170" t="s">
        <v>24</v>
      </c>
      <c r="Z5" s="171"/>
      <c r="AA5" s="147"/>
    </row>
    <row r="6" spans="1:28" ht="15.75" x14ac:dyDescent="0.25">
      <c r="A6" s="39"/>
      <c r="B6" s="40"/>
      <c r="C6" s="180"/>
      <c r="D6" s="41" t="s">
        <v>3</v>
      </c>
      <c r="E6" s="41" t="s">
        <v>4</v>
      </c>
      <c r="F6" s="41" t="s">
        <v>3</v>
      </c>
      <c r="G6" s="41" t="s">
        <v>4</v>
      </c>
      <c r="H6" s="41" t="s">
        <v>3</v>
      </c>
      <c r="I6" s="41" t="s">
        <v>4</v>
      </c>
      <c r="J6" s="41" t="s">
        <v>3</v>
      </c>
      <c r="K6" s="41" t="s">
        <v>4</v>
      </c>
      <c r="L6" s="41" t="s">
        <v>3</v>
      </c>
      <c r="M6" s="41" t="s">
        <v>4</v>
      </c>
      <c r="N6" s="177"/>
      <c r="O6" s="41" t="s">
        <v>3</v>
      </c>
      <c r="P6" s="41" t="s">
        <v>4</v>
      </c>
      <c r="Q6" s="41" t="s">
        <v>3</v>
      </c>
      <c r="R6" s="41" t="s">
        <v>4</v>
      </c>
      <c r="S6" s="41" t="s">
        <v>3</v>
      </c>
      <c r="T6" s="41" t="s">
        <v>4</v>
      </c>
      <c r="U6" s="41" t="s">
        <v>3</v>
      </c>
      <c r="V6" s="41" t="s">
        <v>4</v>
      </c>
      <c r="W6" s="41" t="s">
        <v>3</v>
      </c>
      <c r="X6" s="41" t="s">
        <v>4</v>
      </c>
      <c r="Y6" s="41" t="s">
        <v>3</v>
      </c>
      <c r="Z6" s="41" t="s">
        <v>4</v>
      </c>
      <c r="AA6" s="40"/>
    </row>
    <row r="7" spans="1:28" ht="15.75" x14ac:dyDescent="0.25">
      <c r="A7" s="42">
        <v>43500</v>
      </c>
      <c r="B7" s="43" t="s">
        <v>37</v>
      </c>
      <c r="C7" s="44">
        <v>1</v>
      </c>
      <c r="D7" s="45"/>
      <c r="E7" s="46"/>
      <c r="F7" s="45"/>
      <c r="G7" s="46"/>
      <c r="H7" s="45"/>
      <c r="I7" s="46"/>
      <c r="J7" s="45"/>
      <c r="K7" s="46"/>
      <c r="L7" s="45"/>
      <c r="M7" s="46"/>
      <c r="N7" s="47">
        <v>1</v>
      </c>
      <c r="O7" s="45"/>
      <c r="P7" s="46"/>
      <c r="Q7" s="45"/>
      <c r="R7" s="46"/>
      <c r="S7" s="45"/>
      <c r="T7" s="46"/>
      <c r="U7" s="45"/>
      <c r="V7" s="46"/>
      <c r="W7" s="45"/>
      <c r="X7" s="46"/>
      <c r="Y7" s="45"/>
      <c r="Z7" s="46"/>
      <c r="AA7" s="148">
        <f>D7-E7+F7-G7+H7-I7++J7-K7+L7-M7+O7-P7+Q7-R7+S7-T7+U7-V7+W7-X7+Y7-Z7</f>
        <v>0</v>
      </c>
    </row>
    <row r="8" spans="1:28" ht="15.75" x14ac:dyDescent="0.25">
      <c r="A8" s="48">
        <v>43503</v>
      </c>
      <c r="B8" s="49" t="s">
        <v>38</v>
      </c>
      <c r="C8" s="50">
        <v>2</v>
      </c>
      <c r="D8" s="51"/>
      <c r="E8" s="52"/>
      <c r="F8" s="51"/>
      <c r="G8" s="52"/>
      <c r="H8" s="51"/>
      <c r="I8" s="52"/>
      <c r="J8" s="51"/>
      <c r="K8" s="52"/>
      <c r="L8" s="51"/>
      <c r="M8" s="52"/>
      <c r="N8" s="53">
        <v>2</v>
      </c>
      <c r="O8" s="51"/>
      <c r="P8" s="52"/>
      <c r="Q8" s="51"/>
      <c r="R8" s="52"/>
      <c r="S8" s="51"/>
      <c r="T8" s="52"/>
      <c r="U8" s="51"/>
      <c r="V8" s="52"/>
      <c r="W8" s="51"/>
      <c r="X8" s="52"/>
      <c r="Y8" s="51"/>
      <c r="Z8" s="52"/>
      <c r="AA8" s="149">
        <f t="shared" ref="AA8:AA15" si="0">D8-E8+F8-G8+H8-I8++J8-K8+L8-M8+O8-P8+Q8-R8+S8-T8+U8-V8+W8-X8+Y8-Z8</f>
        <v>0</v>
      </c>
    </row>
    <row r="9" spans="1:28" ht="15.75" x14ac:dyDescent="0.25">
      <c r="A9" s="48">
        <v>43506</v>
      </c>
      <c r="B9" s="49" t="s">
        <v>39</v>
      </c>
      <c r="C9" s="50">
        <v>3</v>
      </c>
      <c r="D9" s="51"/>
      <c r="E9" s="52"/>
      <c r="F9" s="51"/>
      <c r="G9" s="52"/>
      <c r="H9" s="51"/>
      <c r="I9" s="52"/>
      <c r="J9" s="51"/>
      <c r="K9" s="52"/>
      <c r="L9" s="51"/>
      <c r="M9" s="52"/>
      <c r="N9" s="53">
        <v>3</v>
      </c>
      <c r="O9" s="51"/>
      <c r="P9" s="52"/>
      <c r="Q9" s="51"/>
      <c r="R9" s="52"/>
      <c r="S9" s="51"/>
      <c r="T9" s="52"/>
      <c r="U9" s="51"/>
      <c r="V9" s="52"/>
      <c r="W9" s="51"/>
      <c r="X9" s="52"/>
      <c r="Y9" s="51"/>
      <c r="Z9" s="52"/>
      <c r="AA9" s="149">
        <f t="shared" si="0"/>
        <v>0</v>
      </c>
      <c r="AB9" s="101"/>
    </row>
    <row r="10" spans="1:28" ht="15.75" x14ac:dyDescent="0.25">
      <c r="A10" s="48">
        <v>43507</v>
      </c>
      <c r="B10" s="49" t="s">
        <v>36</v>
      </c>
      <c r="C10" s="50">
        <v>4</v>
      </c>
      <c r="D10" s="51"/>
      <c r="E10" s="52"/>
      <c r="F10" s="51"/>
      <c r="G10" s="52"/>
      <c r="H10" s="51"/>
      <c r="I10" s="52"/>
      <c r="J10" s="51"/>
      <c r="K10" s="52"/>
      <c r="L10" s="51"/>
      <c r="M10" s="52"/>
      <c r="N10" s="53">
        <v>4</v>
      </c>
      <c r="O10" s="51"/>
      <c r="P10" s="52"/>
      <c r="Q10" s="51"/>
      <c r="R10" s="52"/>
      <c r="S10" s="51"/>
      <c r="T10" s="52"/>
      <c r="U10" s="51"/>
      <c r="V10" s="52"/>
      <c r="W10" s="51"/>
      <c r="X10" s="52"/>
      <c r="Y10" s="51"/>
      <c r="Z10" s="52"/>
      <c r="AA10" s="149">
        <f t="shared" si="0"/>
        <v>0</v>
      </c>
    </row>
    <row r="11" spans="1:28" ht="15.75" x14ac:dyDescent="0.25">
      <c r="A11" s="48">
        <v>43510</v>
      </c>
      <c r="B11" s="49" t="s">
        <v>36</v>
      </c>
      <c r="C11" s="50">
        <v>5</v>
      </c>
      <c r="D11" s="51"/>
      <c r="E11" s="52"/>
      <c r="F11" s="51"/>
      <c r="G11" s="52"/>
      <c r="H11" s="51"/>
      <c r="I11" s="52"/>
      <c r="J11" s="51"/>
      <c r="K11" s="52"/>
      <c r="L11" s="51"/>
      <c r="M11" s="52"/>
      <c r="N11" s="53">
        <v>5</v>
      </c>
      <c r="O11" s="51"/>
      <c r="P11" s="52"/>
      <c r="Q11" s="51"/>
      <c r="R11" s="52"/>
      <c r="S11" s="51"/>
      <c r="T11" s="52"/>
      <c r="U11" s="51"/>
      <c r="V11" s="52"/>
      <c r="W11" s="51"/>
      <c r="X11" s="52"/>
      <c r="Y11" s="51"/>
      <c r="Z11" s="52"/>
      <c r="AA11" s="149">
        <f t="shared" si="0"/>
        <v>0</v>
      </c>
    </row>
    <row r="12" spans="1:28" ht="15.75" x14ac:dyDescent="0.25">
      <c r="A12" s="48">
        <v>43512</v>
      </c>
      <c r="B12" s="49" t="s">
        <v>40</v>
      </c>
      <c r="C12" s="50">
        <v>6</v>
      </c>
      <c r="D12" s="51"/>
      <c r="E12" s="52"/>
      <c r="F12" s="51"/>
      <c r="G12" s="52"/>
      <c r="H12" s="51"/>
      <c r="I12" s="52"/>
      <c r="J12" s="51"/>
      <c r="K12" s="52"/>
      <c r="L12" s="51"/>
      <c r="M12" s="52"/>
      <c r="N12" s="53">
        <v>6</v>
      </c>
      <c r="O12" s="51"/>
      <c r="P12" s="52"/>
      <c r="Q12" s="51"/>
      <c r="R12" s="52"/>
      <c r="S12" s="51"/>
      <c r="T12" s="52"/>
      <c r="U12" s="51"/>
      <c r="V12" s="52"/>
      <c r="W12" s="51"/>
      <c r="X12" s="52"/>
      <c r="Y12" s="51"/>
      <c r="Z12" s="52"/>
      <c r="AA12" s="149">
        <f t="shared" si="0"/>
        <v>0</v>
      </c>
    </row>
    <row r="13" spans="1:28" ht="15.75" x14ac:dyDescent="0.25">
      <c r="A13" s="48">
        <v>43513</v>
      </c>
      <c r="B13" s="49" t="s">
        <v>36</v>
      </c>
      <c r="C13" s="50">
        <v>7</v>
      </c>
      <c r="D13" s="51"/>
      <c r="E13" s="52"/>
      <c r="F13" s="51"/>
      <c r="G13" s="52"/>
      <c r="H13" s="51"/>
      <c r="I13" s="52"/>
      <c r="J13" s="51"/>
      <c r="K13" s="52"/>
      <c r="L13" s="51"/>
      <c r="M13" s="52"/>
      <c r="N13" s="53">
        <v>7</v>
      </c>
      <c r="O13" s="51"/>
      <c r="P13" s="52"/>
      <c r="Q13" s="51"/>
      <c r="R13" s="52"/>
      <c r="S13" s="51"/>
      <c r="T13" s="52"/>
      <c r="U13" s="51"/>
      <c r="V13" s="52"/>
      <c r="W13" s="51"/>
      <c r="X13" s="52"/>
      <c r="Y13" s="51"/>
      <c r="Z13" s="52"/>
      <c r="AA13" s="149">
        <f t="shared" si="0"/>
        <v>0</v>
      </c>
    </row>
    <row r="14" spans="1:28" ht="15.75" x14ac:dyDescent="0.25">
      <c r="A14" s="48">
        <v>43518</v>
      </c>
      <c r="B14" s="49" t="s">
        <v>36</v>
      </c>
      <c r="C14" s="50">
        <v>8</v>
      </c>
      <c r="D14" s="51"/>
      <c r="E14" s="52"/>
      <c r="F14" s="51"/>
      <c r="G14" s="52"/>
      <c r="H14" s="51"/>
      <c r="I14" s="52"/>
      <c r="J14" s="51"/>
      <c r="K14" s="52"/>
      <c r="L14" s="51"/>
      <c r="M14" s="52"/>
      <c r="N14" s="53">
        <v>8</v>
      </c>
      <c r="O14" s="51"/>
      <c r="P14" s="52"/>
      <c r="Q14" s="51"/>
      <c r="R14" s="52"/>
      <c r="S14" s="51"/>
      <c r="T14" s="52"/>
      <c r="U14" s="51"/>
      <c r="V14" s="52"/>
      <c r="W14" s="51"/>
      <c r="X14" s="52"/>
      <c r="Y14" s="51"/>
      <c r="Z14" s="52"/>
      <c r="AA14" s="149">
        <f t="shared" si="0"/>
        <v>0</v>
      </c>
    </row>
    <row r="15" spans="1:28" ht="15.75" x14ac:dyDescent="0.25">
      <c r="A15" s="54"/>
      <c r="B15" s="55"/>
      <c r="C15" s="56">
        <v>9</v>
      </c>
      <c r="D15" s="57"/>
      <c r="E15" s="58"/>
      <c r="F15" s="57"/>
      <c r="G15" s="58"/>
      <c r="H15" s="57"/>
      <c r="I15" s="58"/>
      <c r="J15" s="57"/>
      <c r="K15" s="58"/>
      <c r="L15" s="57"/>
      <c r="M15" s="58"/>
      <c r="N15" s="59">
        <v>9</v>
      </c>
      <c r="O15" s="57"/>
      <c r="P15" s="58"/>
      <c r="Q15" s="57"/>
      <c r="R15" s="58"/>
      <c r="S15" s="57"/>
      <c r="T15" s="58"/>
      <c r="U15" s="57"/>
      <c r="V15" s="58"/>
      <c r="W15" s="57"/>
      <c r="X15" s="58"/>
      <c r="Y15" s="57"/>
      <c r="Z15" s="58"/>
      <c r="AA15" s="150">
        <f t="shared" si="0"/>
        <v>0</v>
      </c>
    </row>
    <row r="16" spans="1:28" s="35" customFormat="1" ht="15.75" x14ac:dyDescent="0.25"/>
    <row r="17" spans="1:12" s="35" customFormat="1" ht="15.75" x14ac:dyDescent="0.25">
      <c r="A17" s="35" t="s">
        <v>25</v>
      </c>
      <c r="B17" s="151" t="s">
        <v>69</v>
      </c>
      <c r="C17" s="151"/>
      <c r="D17" s="151"/>
      <c r="E17" s="151"/>
      <c r="F17" s="60"/>
      <c r="J17" s="61"/>
    </row>
    <row r="18" spans="1:12" s="35" customFormat="1" ht="15.75" x14ac:dyDescent="0.25"/>
    <row r="19" spans="1:12" s="35" customFormat="1" ht="15.75" x14ac:dyDescent="0.25"/>
    <row r="20" spans="1:12" s="35" customFormat="1" ht="15.75" x14ac:dyDescent="0.25"/>
    <row r="21" spans="1:12" s="35" customFormat="1" ht="15.75" x14ac:dyDescent="0.25"/>
    <row r="22" spans="1:12" s="35" customFormat="1" ht="15.75" x14ac:dyDescent="0.25">
      <c r="D22" s="35" t="s">
        <v>52</v>
      </c>
      <c r="E22" s="102" t="s">
        <v>1</v>
      </c>
      <c r="F22" s="102" t="s">
        <v>2</v>
      </c>
      <c r="G22" s="30"/>
      <c r="H22" s="104" t="s">
        <v>3</v>
      </c>
      <c r="I22" s="104" t="s">
        <v>57</v>
      </c>
      <c r="J22" s="103" t="s">
        <v>58</v>
      </c>
      <c r="K22" s="104" t="s">
        <v>57</v>
      </c>
      <c r="L22" s="98" t="s">
        <v>45</v>
      </c>
    </row>
    <row r="23" spans="1:12" s="35" customFormat="1" ht="15.75" x14ac:dyDescent="0.25">
      <c r="E23" s="19"/>
      <c r="F23" s="19"/>
      <c r="G23" s="105"/>
      <c r="H23" s="107" t="s">
        <v>59</v>
      </c>
      <c r="I23" s="107" t="s">
        <v>60</v>
      </c>
      <c r="J23" s="106" t="s">
        <v>59</v>
      </c>
      <c r="K23" s="107" t="s">
        <v>60</v>
      </c>
      <c r="L23" s="99"/>
    </row>
    <row r="24" spans="1:12" s="35" customFormat="1" ht="15.75" x14ac:dyDescent="0.25">
      <c r="E24" s="113">
        <v>45326</v>
      </c>
      <c r="F24" s="114" t="s">
        <v>37</v>
      </c>
      <c r="G24" s="115"/>
      <c r="H24" s="116"/>
      <c r="I24" s="116"/>
      <c r="J24" s="117"/>
      <c r="K24" s="116"/>
      <c r="L24" s="139"/>
    </row>
    <row r="25" spans="1:12" s="35" customFormat="1" ht="15.75" x14ac:dyDescent="0.25">
      <c r="E25" s="118">
        <v>45336</v>
      </c>
      <c r="F25" s="119" t="s">
        <v>36</v>
      </c>
      <c r="G25" s="120"/>
      <c r="H25" s="121"/>
      <c r="I25" s="121"/>
      <c r="J25" s="122"/>
      <c r="K25" s="121"/>
      <c r="L25" s="140"/>
    </row>
    <row r="26" spans="1:12" s="35" customFormat="1" ht="15.75" x14ac:dyDescent="0.25">
      <c r="E26" s="123">
        <v>45336</v>
      </c>
      <c r="F26" s="124" t="s">
        <v>36</v>
      </c>
      <c r="G26" s="125"/>
      <c r="H26" s="126"/>
      <c r="I26" s="127"/>
      <c r="J26" s="128"/>
      <c r="K26" s="126"/>
      <c r="L26" s="129"/>
    </row>
    <row r="27" spans="1:12" s="35" customFormat="1" ht="15.75" x14ac:dyDescent="0.25">
      <c r="E27" s="130">
        <v>45336</v>
      </c>
      <c r="F27" s="131" t="s">
        <v>41</v>
      </c>
      <c r="G27" s="132"/>
      <c r="H27" s="133"/>
      <c r="I27" s="134"/>
      <c r="J27" s="133"/>
      <c r="K27" s="133"/>
      <c r="L27" s="135"/>
    </row>
    <row r="28" spans="1:12" s="35" customFormat="1" ht="15.75" x14ac:dyDescent="0.25"/>
    <row r="29" spans="1:12" s="35" customFormat="1" ht="15.75" x14ac:dyDescent="0.25"/>
  </sheetData>
  <mergeCells count="26">
    <mergeCell ref="F3:G3"/>
    <mergeCell ref="Q4:R4"/>
    <mergeCell ref="S4:T4"/>
    <mergeCell ref="U4:V4"/>
    <mergeCell ref="J3:M3"/>
    <mergeCell ref="C4:C6"/>
    <mergeCell ref="D4:E4"/>
    <mergeCell ref="F4:G4"/>
    <mergeCell ref="H4:I4"/>
    <mergeCell ref="J4:K4"/>
    <mergeCell ref="Y5:Z5"/>
    <mergeCell ref="Y4:Z4"/>
    <mergeCell ref="D5:E5"/>
    <mergeCell ref="F5:G5"/>
    <mergeCell ref="H5:I5"/>
    <mergeCell ref="J5:K5"/>
    <mergeCell ref="L5:M5"/>
    <mergeCell ref="O5:P5"/>
    <mergeCell ref="Q5:R5"/>
    <mergeCell ref="S5:T5"/>
    <mergeCell ref="W4:X4"/>
    <mergeCell ref="W5:X5"/>
    <mergeCell ref="L4:M4"/>
    <mergeCell ref="U5:V5"/>
    <mergeCell ref="N4:N6"/>
    <mergeCell ref="O4:P4"/>
  </mergeCells>
  <pageMargins left="0.59055118110236227" right="0.59055118110236227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8.2</oddHeader>
    <oddFooter>&amp;CSide &amp;P av &amp;N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showGridLines="0" showZeros="0" zoomScaleNormal="100" workbookViewId="0">
      <selection activeCell="P9" sqref="P9"/>
    </sheetView>
  </sheetViews>
  <sheetFormatPr baseColWidth="10" defaultRowHeight="15" x14ac:dyDescent="0.2"/>
  <cols>
    <col min="1" max="1" width="6" style="36" bestFit="1" customWidth="1"/>
    <col min="2" max="2" width="19.85546875" style="36" bestFit="1" customWidth="1"/>
    <col min="3" max="3" width="3.28515625" style="36" bestFit="1" customWidth="1"/>
    <col min="4" max="14" width="9.28515625" style="36" customWidth="1"/>
    <col min="15" max="25" width="9.7109375" style="36" customWidth="1"/>
    <col min="26" max="16384" width="11.42578125" style="36"/>
  </cols>
  <sheetData>
    <row r="1" spans="1:14" ht="15.75" x14ac:dyDescent="0.25">
      <c r="A1" s="87" t="s">
        <v>70</v>
      </c>
      <c r="B1" s="35"/>
      <c r="C1" s="35"/>
      <c r="D1" s="35"/>
      <c r="E1" s="35"/>
      <c r="F1" s="186" t="s">
        <v>61</v>
      </c>
      <c r="G1" s="188"/>
      <c r="H1" s="35"/>
      <c r="I1" s="35"/>
      <c r="J1" s="186" t="s">
        <v>54</v>
      </c>
      <c r="K1" s="187"/>
      <c r="L1" s="187"/>
      <c r="M1" s="188"/>
      <c r="N1" s="35"/>
    </row>
    <row r="2" spans="1:14" ht="15.75" customHeight="1" x14ac:dyDescent="0.25">
      <c r="A2" s="62" t="s">
        <v>1</v>
      </c>
      <c r="B2" s="63" t="s">
        <v>2</v>
      </c>
      <c r="C2" s="189" t="s">
        <v>0</v>
      </c>
      <c r="D2" s="181">
        <v>1240</v>
      </c>
      <c r="E2" s="173"/>
      <c r="F2" s="172">
        <v>10001</v>
      </c>
      <c r="G2" s="173"/>
      <c r="H2" s="172">
        <v>2380</v>
      </c>
      <c r="I2" s="173"/>
      <c r="J2" s="172">
        <v>20001</v>
      </c>
      <c r="K2" s="173"/>
      <c r="L2" s="172">
        <v>20001</v>
      </c>
      <c r="M2" s="173"/>
    </row>
    <row r="3" spans="1:14" ht="15.75" x14ac:dyDescent="0.25">
      <c r="A3" s="64"/>
      <c r="B3" s="38"/>
      <c r="C3" s="190"/>
      <c r="D3" s="174" t="s">
        <v>26</v>
      </c>
      <c r="E3" s="171"/>
      <c r="F3" s="170" t="s">
        <v>27</v>
      </c>
      <c r="G3" s="171"/>
      <c r="H3" s="170" t="s">
        <v>19</v>
      </c>
      <c r="I3" s="171"/>
      <c r="J3" s="170" t="s">
        <v>28</v>
      </c>
      <c r="K3" s="171"/>
      <c r="L3" s="170" t="s">
        <v>29</v>
      </c>
      <c r="M3" s="171"/>
    </row>
    <row r="4" spans="1:14" ht="15.75" x14ac:dyDescent="0.25">
      <c r="A4" s="65"/>
      <c r="B4" s="66"/>
      <c r="C4" s="191"/>
      <c r="D4" s="41" t="s">
        <v>3</v>
      </c>
      <c r="E4" s="41" t="s">
        <v>4</v>
      </c>
      <c r="F4" s="41" t="s">
        <v>3</v>
      </c>
      <c r="G4" s="41" t="s">
        <v>4</v>
      </c>
      <c r="H4" s="41" t="s">
        <v>3</v>
      </c>
      <c r="I4" s="41" t="s">
        <v>4</v>
      </c>
      <c r="J4" s="41" t="s">
        <v>3</v>
      </c>
      <c r="K4" s="41" t="s">
        <v>4</v>
      </c>
      <c r="L4" s="41" t="s">
        <v>3</v>
      </c>
      <c r="M4" s="41" t="s">
        <v>4</v>
      </c>
    </row>
    <row r="5" spans="1:14" ht="15.75" x14ac:dyDescent="0.25">
      <c r="A5" s="67"/>
      <c r="B5" s="68"/>
      <c r="C5" s="44">
        <v>1</v>
      </c>
      <c r="D5" s="45"/>
      <c r="E5" s="46"/>
      <c r="F5" s="45"/>
      <c r="G5" s="46"/>
      <c r="H5" s="45"/>
      <c r="I5" s="46"/>
      <c r="J5" s="45"/>
      <c r="K5" s="46"/>
      <c r="L5" s="45"/>
      <c r="M5" s="46"/>
    </row>
    <row r="6" spans="1:14" ht="15.75" x14ac:dyDescent="0.25">
      <c r="A6" s="48"/>
      <c r="B6" s="49"/>
      <c r="C6" s="50">
        <v>2</v>
      </c>
      <c r="D6" s="51"/>
      <c r="E6" s="52"/>
      <c r="F6" s="51"/>
      <c r="G6" s="52"/>
      <c r="H6" s="51"/>
      <c r="I6" s="52"/>
      <c r="J6" s="51"/>
      <c r="K6" s="52"/>
      <c r="L6" s="51"/>
      <c r="M6" s="52"/>
    </row>
    <row r="7" spans="1:14" ht="15.75" x14ac:dyDescent="0.25">
      <c r="A7" s="48"/>
      <c r="B7" s="49"/>
      <c r="C7" s="50">
        <v>3</v>
      </c>
      <c r="D7" s="51"/>
      <c r="E7" s="52"/>
      <c r="F7" s="51"/>
      <c r="G7" s="52"/>
      <c r="H7" s="51"/>
      <c r="I7" s="52"/>
      <c r="J7" s="51"/>
      <c r="K7" s="52"/>
      <c r="L7" s="51"/>
      <c r="M7" s="52"/>
    </row>
    <row r="8" spans="1:14" ht="15.75" x14ac:dyDescent="0.25">
      <c r="A8" s="48"/>
      <c r="B8" s="49"/>
      <c r="C8" s="50">
        <v>4</v>
      </c>
      <c r="D8" s="51"/>
      <c r="E8" s="52"/>
      <c r="F8" s="51"/>
      <c r="G8" s="52"/>
      <c r="H8" s="51"/>
      <c r="I8" s="52"/>
      <c r="J8" s="51"/>
      <c r="K8" s="52"/>
      <c r="L8" s="51"/>
      <c r="M8" s="52"/>
    </row>
    <row r="9" spans="1:14" ht="15.75" x14ac:dyDescent="0.25">
      <c r="A9" s="48"/>
      <c r="B9" s="49"/>
      <c r="C9" s="50">
        <v>5</v>
      </c>
      <c r="D9" s="51"/>
      <c r="E9" s="52"/>
      <c r="F9" s="51"/>
      <c r="G9" s="52"/>
      <c r="H9" s="51"/>
      <c r="I9" s="52"/>
      <c r="J9" s="51"/>
      <c r="K9" s="52"/>
      <c r="L9" s="51"/>
      <c r="M9" s="52"/>
    </row>
    <row r="10" spans="1:14" ht="15.75" x14ac:dyDescent="0.25">
      <c r="A10" s="48"/>
      <c r="B10" s="49"/>
      <c r="C10" s="50">
        <v>6</v>
      </c>
      <c r="D10" s="51"/>
      <c r="E10" s="52"/>
      <c r="F10" s="51"/>
      <c r="G10" s="52"/>
      <c r="H10" s="51"/>
      <c r="I10" s="52"/>
      <c r="J10" s="51"/>
      <c r="K10" s="52"/>
      <c r="L10" s="51"/>
      <c r="M10" s="52"/>
    </row>
    <row r="11" spans="1:14" ht="15.75" x14ac:dyDescent="0.25">
      <c r="A11" s="48"/>
      <c r="B11" s="49"/>
      <c r="C11" s="50">
        <v>7</v>
      </c>
      <c r="D11" s="51"/>
      <c r="E11" s="52"/>
      <c r="F11" s="51"/>
      <c r="G11" s="52"/>
      <c r="H11" s="51"/>
      <c r="I11" s="52"/>
      <c r="J11" s="51"/>
      <c r="K11" s="52"/>
      <c r="L11" s="51"/>
      <c r="M11" s="52"/>
    </row>
    <row r="12" spans="1:14" ht="15.75" x14ac:dyDescent="0.25">
      <c r="A12" s="48"/>
      <c r="B12" s="49"/>
      <c r="C12" s="50">
        <v>8</v>
      </c>
      <c r="D12" s="51"/>
      <c r="E12" s="52"/>
      <c r="F12" s="51"/>
      <c r="G12" s="52"/>
      <c r="H12" s="51"/>
      <c r="I12" s="52"/>
      <c r="J12" s="51"/>
      <c r="K12" s="52"/>
      <c r="L12" s="51"/>
      <c r="M12" s="52"/>
    </row>
    <row r="13" spans="1:14" ht="15.75" x14ac:dyDescent="0.25">
      <c r="A13" s="48"/>
      <c r="B13" s="49"/>
      <c r="C13" s="50">
        <v>9</v>
      </c>
      <c r="D13" s="51"/>
      <c r="E13" s="52"/>
      <c r="F13" s="51"/>
      <c r="G13" s="52"/>
      <c r="H13" s="51"/>
      <c r="I13" s="52"/>
      <c r="J13" s="51"/>
      <c r="K13" s="52"/>
      <c r="L13" s="51"/>
      <c r="M13" s="52"/>
    </row>
    <row r="14" spans="1:14" ht="15.75" x14ac:dyDescent="0.25">
      <c r="A14" s="48"/>
      <c r="B14" s="49"/>
      <c r="C14" s="50">
        <v>10</v>
      </c>
      <c r="D14" s="51"/>
      <c r="E14" s="52"/>
      <c r="F14" s="51"/>
      <c r="G14" s="52"/>
      <c r="H14" s="51"/>
      <c r="I14" s="52"/>
      <c r="J14" s="51"/>
      <c r="K14" s="52"/>
      <c r="L14" s="51"/>
      <c r="M14" s="52"/>
    </row>
    <row r="15" spans="1:14" ht="15.75" x14ac:dyDescent="0.25">
      <c r="A15" s="69"/>
      <c r="B15" s="40"/>
      <c r="C15" s="70">
        <v>11</v>
      </c>
      <c r="D15" s="71"/>
      <c r="E15" s="72"/>
      <c r="F15" s="71"/>
      <c r="G15" s="72"/>
      <c r="H15" s="71"/>
      <c r="I15" s="72"/>
      <c r="J15" s="71"/>
      <c r="K15" s="72"/>
      <c r="L15" s="71"/>
      <c r="M15" s="72"/>
    </row>
    <row r="16" spans="1:14" ht="15.75" x14ac:dyDescent="0.25">
      <c r="A16" s="143" t="s">
        <v>64</v>
      </c>
      <c r="C16" s="141"/>
      <c r="D16" s="61"/>
      <c r="E16" s="61"/>
      <c r="F16" s="61"/>
      <c r="G16" s="61"/>
      <c r="H16" s="61"/>
      <c r="I16" s="61"/>
      <c r="J16" s="61"/>
      <c r="K16" s="61"/>
      <c r="L16" s="61"/>
      <c r="M16" s="61"/>
    </row>
    <row r="17" spans="1:14" ht="15.75" x14ac:dyDescent="0.25">
      <c r="A17" s="73"/>
      <c r="B17" s="142"/>
    </row>
    <row r="18" spans="1:14" ht="15.75" x14ac:dyDescent="0.25">
      <c r="A18" s="74" t="s">
        <v>1</v>
      </c>
      <c r="B18" s="63" t="s">
        <v>2</v>
      </c>
      <c r="C18" s="189" t="s">
        <v>0</v>
      </c>
      <c r="D18" s="172" t="s">
        <v>9</v>
      </c>
      <c r="E18" s="173"/>
      <c r="F18" s="172" t="s">
        <v>11</v>
      </c>
      <c r="G18" s="173"/>
      <c r="H18" s="172">
        <v>3000</v>
      </c>
      <c r="I18" s="173"/>
      <c r="J18" s="172">
        <v>4000</v>
      </c>
      <c r="K18" s="173"/>
      <c r="L18" s="172">
        <v>7780</v>
      </c>
      <c r="M18" s="173"/>
      <c r="N18" s="77" t="s">
        <v>66</v>
      </c>
    </row>
    <row r="19" spans="1:14" ht="15.75" x14ac:dyDescent="0.25">
      <c r="A19" s="75"/>
      <c r="B19" s="38"/>
      <c r="C19" s="190"/>
      <c r="D19" s="170" t="s">
        <v>10</v>
      </c>
      <c r="E19" s="171"/>
      <c r="F19" s="170" t="s">
        <v>10</v>
      </c>
      <c r="G19" s="171"/>
      <c r="H19" s="170" t="s">
        <v>23</v>
      </c>
      <c r="I19" s="171"/>
      <c r="J19" s="170" t="s">
        <v>13</v>
      </c>
      <c r="K19" s="171"/>
      <c r="L19" s="170" t="s">
        <v>30</v>
      </c>
      <c r="M19" s="171"/>
      <c r="N19" s="147"/>
    </row>
    <row r="20" spans="1:14" ht="15.75" x14ac:dyDescent="0.25">
      <c r="A20" s="65"/>
      <c r="B20" s="66"/>
      <c r="C20" s="191"/>
      <c r="D20" s="41" t="s">
        <v>3</v>
      </c>
      <c r="E20" s="41" t="s">
        <v>4</v>
      </c>
      <c r="F20" s="41" t="s">
        <v>3</v>
      </c>
      <c r="G20" s="41" t="s">
        <v>4</v>
      </c>
      <c r="H20" s="41" t="s">
        <v>3</v>
      </c>
      <c r="I20" s="41" t="s">
        <v>4</v>
      </c>
      <c r="J20" s="41" t="s">
        <v>3</v>
      </c>
      <c r="K20" s="41" t="s">
        <v>4</v>
      </c>
      <c r="L20" s="41" t="s">
        <v>3</v>
      </c>
      <c r="M20" s="41" t="s">
        <v>4</v>
      </c>
      <c r="N20" s="40"/>
    </row>
    <row r="21" spans="1:14" ht="15.75" x14ac:dyDescent="0.25">
      <c r="A21" s="67">
        <f t="shared" ref="A21:B27" si="0">A5</f>
        <v>0</v>
      </c>
      <c r="B21" s="88">
        <f t="shared" si="0"/>
        <v>0</v>
      </c>
      <c r="C21" s="44">
        <v>1</v>
      </c>
      <c r="D21" s="45"/>
      <c r="E21" s="46"/>
      <c r="F21" s="45"/>
      <c r="G21" s="46"/>
      <c r="H21" s="45"/>
      <c r="I21" s="46"/>
      <c r="J21" s="45"/>
      <c r="K21" s="46"/>
      <c r="L21" s="45"/>
      <c r="M21" s="46"/>
      <c r="N21" s="45">
        <f t="shared" ref="N21:N31" si="1">D5-E5+F5-G5+H5-I5+J5-K5+L5-M5+D21-E21+F21-G21+H21-I21+J21-K21+L21-M21</f>
        <v>0</v>
      </c>
    </row>
    <row r="22" spans="1:14" ht="15.75" x14ac:dyDescent="0.25">
      <c r="A22" s="48">
        <f t="shared" si="0"/>
        <v>0</v>
      </c>
      <c r="B22" s="76">
        <f t="shared" si="0"/>
        <v>0</v>
      </c>
      <c r="C22" s="50">
        <v>2</v>
      </c>
      <c r="D22" s="51"/>
      <c r="E22" s="52"/>
      <c r="F22" s="51"/>
      <c r="G22" s="52"/>
      <c r="H22" s="51"/>
      <c r="I22" s="52"/>
      <c r="J22" s="51"/>
      <c r="K22" s="52"/>
      <c r="L22" s="51"/>
      <c r="M22" s="52"/>
      <c r="N22" s="51">
        <f t="shared" si="1"/>
        <v>0</v>
      </c>
    </row>
    <row r="23" spans="1:14" ht="15.75" x14ac:dyDescent="0.25">
      <c r="A23" s="48">
        <f t="shared" si="0"/>
        <v>0</v>
      </c>
      <c r="B23" s="76">
        <f t="shared" si="0"/>
        <v>0</v>
      </c>
      <c r="C23" s="50">
        <v>3</v>
      </c>
      <c r="D23" s="51"/>
      <c r="E23" s="52"/>
      <c r="F23" s="51"/>
      <c r="G23" s="52"/>
      <c r="H23" s="51"/>
      <c r="I23" s="52"/>
      <c r="J23" s="51"/>
      <c r="K23" s="52"/>
      <c r="L23" s="51"/>
      <c r="M23" s="52"/>
      <c r="N23" s="51">
        <f t="shared" si="1"/>
        <v>0</v>
      </c>
    </row>
    <row r="24" spans="1:14" ht="15.75" x14ac:dyDescent="0.25">
      <c r="A24" s="48">
        <f t="shared" si="0"/>
        <v>0</v>
      </c>
      <c r="B24" s="76">
        <f t="shared" si="0"/>
        <v>0</v>
      </c>
      <c r="C24" s="50">
        <v>4</v>
      </c>
      <c r="D24" s="51"/>
      <c r="E24" s="52"/>
      <c r="F24" s="51"/>
      <c r="G24" s="52"/>
      <c r="H24" s="51"/>
      <c r="I24" s="52"/>
      <c r="J24" s="51"/>
      <c r="K24" s="52"/>
      <c r="L24" s="51"/>
      <c r="M24" s="52"/>
      <c r="N24" s="51">
        <f t="shared" si="1"/>
        <v>0</v>
      </c>
    </row>
    <row r="25" spans="1:14" ht="15.75" x14ac:dyDescent="0.25">
      <c r="A25" s="48">
        <f t="shared" si="0"/>
        <v>0</v>
      </c>
      <c r="B25" s="76">
        <f t="shared" si="0"/>
        <v>0</v>
      </c>
      <c r="C25" s="50">
        <v>5</v>
      </c>
      <c r="D25" s="51"/>
      <c r="E25" s="52"/>
      <c r="F25" s="51"/>
      <c r="G25" s="52"/>
      <c r="H25" s="51"/>
      <c r="I25" s="52"/>
      <c r="J25" s="51"/>
      <c r="K25" s="52"/>
      <c r="L25" s="51"/>
      <c r="M25" s="52"/>
      <c r="N25" s="51">
        <f t="shared" si="1"/>
        <v>0</v>
      </c>
    </row>
    <row r="26" spans="1:14" ht="15.75" x14ac:dyDescent="0.25">
      <c r="A26" s="48">
        <f t="shared" si="0"/>
        <v>0</v>
      </c>
      <c r="B26" s="76">
        <f t="shared" si="0"/>
        <v>0</v>
      </c>
      <c r="C26" s="50">
        <v>6</v>
      </c>
      <c r="D26" s="51"/>
      <c r="E26" s="52"/>
      <c r="F26" s="51"/>
      <c r="G26" s="52"/>
      <c r="H26" s="51"/>
      <c r="I26" s="52"/>
      <c r="J26" s="51"/>
      <c r="K26" s="52"/>
      <c r="L26" s="51"/>
      <c r="M26" s="52"/>
      <c r="N26" s="51">
        <f t="shared" si="1"/>
        <v>0</v>
      </c>
    </row>
    <row r="27" spans="1:14" ht="15.75" x14ac:dyDescent="0.25">
      <c r="A27" s="48">
        <f t="shared" si="0"/>
        <v>0</v>
      </c>
      <c r="B27" s="76">
        <f t="shared" si="0"/>
        <v>0</v>
      </c>
      <c r="C27" s="50">
        <v>7</v>
      </c>
      <c r="D27" s="51"/>
      <c r="E27" s="52"/>
      <c r="F27" s="51"/>
      <c r="G27" s="52"/>
      <c r="H27" s="51"/>
      <c r="I27" s="52"/>
      <c r="J27" s="51"/>
      <c r="K27" s="52"/>
      <c r="L27" s="51"/>
      <c r="M27" s="52"/>
      <c r="N27" s="51">
        <f t="shared" si="1"/>
        <v>0</v>
      </c>
    </row>
    <row r="28" spans="1:14" ht="15.75" x14ac:dyDescent="0.25">
      <c r="A28" s="48">
        <f t="shared" ref="A28:B29" si="2">A12</f>
        <v>0</v>
      </c>
      <c r="B28" s="76">
        <f t="shared" si="2"/>
        <v>0</v>
      </c>
      <c r="C28" s="50">
        <v>8</v>
      </c>
      <c r="D28" s="51"/>
      <c r="E28" s="52"/>
      <c r="F28" s="51"/>
      <c r="G28" s="52"/>
      <c r="H28" s="51"/>
      <c r="I28" s="52"/>
      <c r="J28" s="51"/>
      <c r="K28" s="52"/>
      <c r="L28" s="51"/>
      <c r="M28" s="52"/>
      <c r="N28" s="51">
        <f t="shared" si="1"/>
        <v>0</v>
      </c>
    </row>
    <row r="29" spans="1:14" ht="15.75" x14ac:dyDescent="0.25">
      <c r="A29" s="48">
        <f t="shared" si="2"/>
        <v>0</v>
      </c>
      <c r="B29" s="76">
        <f t="shared" si="2"/>
        <v>0</v>
      </c>
      <c r="C29" s="50">
        <v>9</v>
      </c>
      <c r="D29" s="51"/>
      <c r="E29" s="52"/>
      <c r="F29" s="51"/>
      <c r="G29" s="52"/>
      <c r="H29" s="51"/>
      <c r="I29" s="52"/>
      <c r="J29" s="51"/>
      <c r="K29" s="52"/>
      <c r="L29" s="51"/>
      <c r="M29" s="52"/>
      <c r="N29" s="51">
        <f t="shared" si="1"/>
        <v>0</v>
      </c>
    </row>
    <row r="30" spans="1:14" ht="15.75" x14ac:dyDescent="0.25">
      <c r="A30" s="48"/>
      <c r="B30" s="76"/>
      <c r="C30" s="50">
        <v>10</v>
      </c>
      <c r="D30" s="51"/>
      <c r="E30" s="52"/>
      <c r="F30" s="51"/>
      <c r="G30" s="52"/>
      <c r="H30" s="51"/>
      <c r="I30" s="52"/>
      <c r="J30" s="51"/>
      <c r="K30" s="52"/>
      <c r="L30" s="51"/>
      <c r="M30" s="52"/>
      <c r="N30" s="51">
        <f t="shared" si="1"/>
        <v>0</v>
      </c>
    </row>
    <row r="31" spans="1:14" ht="15.75" x14ac:dyDescent="0.25">
      <c r="A31" s="69"/>
      <c r="B31" s="40"/>
      <c r="C31" s="70">
        <v>11</v>
      </c>
      <c r="D31" s="71"/>
      <c r="E31" s="72"/>
      <c r="F31" s="71"/>
      <c r="G31" s="72"/>
      <c r="H31" s="71"/>
      <c r="I31" s="72"/>
      <c r="J31" s="71"/>
      <c r="K31" s="72"/>
      <c r="L31" s="71"/>
      <c r="M31" s="72"/>
      <c r="N31" s="57">
        <f t="shared" si="1"/>
        <v>0</v>
      </c>
    </row>
    <row r="32" spans="1:14" ht="15.75" x14ac:dyDescent="0.25">
      <c r="A32" s="35" t="s">
        <v>56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4" ht="15.75" x14ac:dyDescent="0.25">
      <c r="A33" s="89" t="s">
        <v>65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1:14" ht="15.75" x14ac:dyDescent="0.25">
      <c r="A34" s="35" t="s">
        <v>42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spans="1:14" ht="15.75" x14ac:dyDescent="0.25">
      <c r="A35" s="35" t="s">
        <v>53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1:14" ht="15.75" x14ac:dyDescent="0.25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4" ht="15.75" x14ac:dyDescent="0.25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</sheetData>
  <mergeCells count="24">
    <mergeCell ref="J1:M1"/>
    <mergeCell ref="F1:G1"/>
    <mergeCell ref="L19:M19"/>
    <mergeCell ref="L18:M18"/>
    <mergeCell ref="C2:C4"/>
    <mergeCell ref="D2:E2"/>
    <mergeCell ref="F2:G2"/>
    <mergeCell ref="H2:I2"/>
    <mergeCell ref="J2:K2"/>
    <mergeCell ref="L2:M2"/>
    <mergeCell ref="D3:E3"/>
    <mergeCell ref="F3:G3"/>
    <mergeCell ref="H3:I3"/>
    <mergeCell ref="J3:K3"/>
    <mergeCell ref="L3:M3"/>
    <mergeCell ref="C18:C20"/>
    <mergeCell ref="D18:E18"/>
    <mergeCell ref="F18:G18"/>
    <mergeCell ref="H18:I18"/>
    <mergeCell ref="J18:K18"/>
    <mergeCell ref="D19:E19"/>
    <mergeCell ref="F19:G19"/>
    <mergeCell ref="H19:I19"/>
    <mergeCell ref="J19:K19"/>
  </mergeCells>
  <pageMargins left="0.19685039370078741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>
    <oddHeader>&amp;COppgave 8.3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9"/>
  <sheetViews>
    <sheetView showGridLines="0" workbookViewId="0">
      <selection activeCell="B28" sqref="B28:B29"/>
    </sheetView>
  </sheetViews>
  <sheetFormatPr baseColWidth="10" defaultRowHeight="15.75" x14ac:dyDescent="0.25"/>
  <cols>
    <col min="1" max="1" width="6.5703125" style="85" customWidth="1"/>
    <col min="2" max="16384" width="11.42578125" style="85"/>
  </cols>
  <sheetData>
    <row r="1" spans="1:6" x14ac:dyDescent="0.25">
      <c r="A1" s="86" t="s">
        <v>71</v>
      </c>
    </row>
    <row r="3" spans="1:6" x14ac:dyDescent="0.25">
      <c r="A3" s="85" t="s">
        <v>16</v>
      </c>
      <c r="B3" s="85" t="s">
        <v>43</v>
      </c>
    </row>
    <row r="5" spans="1:6" x14ac:dyDescent="0.25">
      <c r="B5" s="85" t="s">
        <v>46</v>
      </c>
    </row>
    <row r="6" spans="1:6" x14ac:dyDescent="0.25">
      <c r="B6" s="90"/>
      <c r="C6" s="91" t="s">
        <v>31</v>
      </c>
      <c r="D6" s="92" t="s">
        <v>44</v>
      </c>
      <c r="E6" s="93"/>
      <c r="F6" s="91" t="s">
        <v>45</v>
      </c>
    </row>
    <row r="7" spans="1:6" x14ac:dyDescent="0.25">
      <c r="B7" s="90"/>
      <c r="C7" s="91"/>
      <c r="D7" s="92"/>
      <c r="E7" s="93"/>
      <c r="F7" s="94"/>
    </row>
    <row r="8" spans="1:6" x14ac:dyDescent="0.25">
      <c r="B8" s="90"/>
      <c r="C8" s="91"/>
      <c r="D8" s="92"/>
      <c r="E8" s="93"/>
      <c r="F8" s="94"/>
    </row>
    <row r="9" spans="1:6" x14ac:dyDescent="0.25">
      <c r="B9" s="90"/>
      <c r="C9" s="91"/>
      <c r="D9" s="92"/>
      <c r="E9" s="93"/>
      <c r="F9" s="94"/>
    </row>
    <row r="11" spans="1:6" x14ac:dyDescent="0.25">
      <c r="B11" s="85" t="s">
        <v>47</v>
      </c>
    </row>
    <row r="12" spans="1:6" x14ac:dyDescent="0.25">
      <c r="B12" s="90"/>
      <c r="C12" s="91" t="s">
        <v>31</v>
      </c>
      <c r="D12" s="92" t="s">
        <v>44</v>
      </c>
      <c r="E12" s="93"/>
      <c r="F12" s="91" t="s">
        <v>45</v>
      </c>
    </row>
    <row r="13" spans="1:6" x14ac:dyDescent="0.25">
      <c r="B13" s="90"/>
      <c r="C13" s="91"/>
      <c r="D13" s="92"/>
      <c r="E13" s="93"/>
      <c r="F13" s="94"/>
    </row>
    <row r="14" spans="1:6" x14ac:dyDescent="0.25">
      <c r="B14" s="90"/>
      <c r="C14" s="91"/>
      <c r="D14" s="92"/>
      <c r="E14" s="93"/>
      <c r="F14" s="94"/>
    </row>
    <row r="15" spans="1:6" x14ac:dyDescent="0.25">
      <c r="B15" s="90"/>
      <c r="C15" s="91"/>
      <c r="D15" s="92"/>
      <c r="E15" s="93"/>
      <c r="F15" s="94"/>
    </row>
    <row r="18" spans="1:9" x14ac:dyDescent="0.25">
      <c r="A18" s="85" t="s">
        <v>25</v>
      </c>
      <c r="B18" s="85" t="s">
        <v>62</v>
      </c>
    </row>
    <row r="19" spans="1:9" x14ac:dyDescent="0.25">
      <c r="B19" s="85" t="s">
        <v>48</v>
      </c>
    </row>
    <row r="21" spans="1:9" x14ac:dyDescent="0.25">
      <c r="B21" s="102" t="s">
        <v>1</v>
      </c>
      <c r="C21" s="102" t="s">
        <v>2</v>
      </c>
      <c r="D21" s="30"/>
      <c r="E21" s="104" t="s">
        <v>3</v>
      </c>
      <c r="F21" s="104" t="s">
        <v>57</v>
      </c>
      <c r="G21" s="103" t="s">
        <v>58</v>
      </c>
      <c r="H21" s="104" t="s">
        <v>57</v>
      </c>
      <c r="I21" s="98" t="s">
        <v>45</v>
      </c>
    </row>
    <row r="22" spans="1:9" x14ac:dyDescent="0.25">
      <c r="B22" s="19"/>
      <c r="C22" s="19"/>
      <c r="D22" s="105"/>
      <c r="E22" s="107" t="s">
        <v>59</v>
      </c>
      <c r="F22" s="107" t="s">
        <v>60</v>
      </c>
      <c r="G22" s="106" t="s">
        <v>59</v>
      </c>
      <c r="H22" s="107" t="s">
        <v>60</v>
      </c>
      <c r="I22" s="99"/>
    </row>
    <row r="23" spans="1:9" x14ac:dyDescent="0.25">
      <c r="B23" s="108"/>
      <c r="C23" s="92"/>
      <c r="D23" s="93"/>
      <c r="E23" s="91"/>
      <c r="F23" s="90"/>
      <c r="G23" s="100"/>
      <c r="H23" s="91"/>
      <c r="I23" s="109"/>
    </row>
    <row r="24" spans="1:9" x14ac:dyDescent="0.25">
      <c r="B24" s="110"/>
      <c r="C24" s="92"/>
      <c r="D24" s="93"/>
      <c r="E24" s="91"/>
      <c r="F24" s="90"/>
      <c r="G24" s="91"/>
      <c r="H24" s="91"/>
      <c r="I24" s="111"/>
    </row>
    <row r="28" spans="1:9" x14ac:dyDescent="0.25">
      <c r="A28" s="85" t="s">
        <v>52</v>
      </c>
    </row>
    <row r="29" spans="1:9" x14ac:dyDescent="0.25">
      <c r="B29" s="152"/>
      <c r="C29" s="152"/>
      <c r="D29" s="152"/>
      <c r="E29" s="152"/>
      <c r="F29" s="152"/>
      <c r="G29" s="152"/>
      <c r="H29" s="152"/>
      <c r="I29" s="15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&amp;COppgave 8.4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"/>
  <sheetViews>
    <sheetView showGridLines="0" showZeros="0" tabSelected="1" zoomScaleNormal="75" workbookViewId="0">
      <selection activeCell="K16" sqref="K16"/>
    </sheetView>
  </sheetViews>
  <sheetFormatPr baseColWidth="10" defaultRowHeight="15.75" x14ac:dyDescent="0.25"/>
  <cols>
    <col min="1" max="1" width="7" style="35" bestFit="1" customWidth="1"/>
    <col min="2" max="2" width="24.5703125" style="35" customWidth="1"/>
    <col min="3" max="12" width="9.7109375" style="35" customWidth="1"/>
    <col min="13" max="15" width="9.5703125" style="35" customWidth="1"/>
    <col min="16" max="16" width="8.140625" style="35" bestFit="1" customWidth="1"/>
    <col min="17" max="16384" width="11.42578125" style="35"/>
  </cols>
  <sheetData>
    <row r="1" spans="1:11" x14ac:dyDescent="0.25">
      <c r="A1" s="87" t="s">
        <v>72</v>
      </c>
    </row>
    <row r="3" spans="1:11" x14ac:dyDescent="0.25">
      <c r="A3" s="35" t="s">
        <v>16</v>
      </c>
    </row>
    <row r="4" spans="1:11" x14ac:dyDescent="0.25">
      <c r="B4" s="153"/>
      <c r="C4" s="153"/>
      <c r="D4" s="153"/>
      <c r="E4" s="153"/>
      <c r="F4" s="153"/>
      <c r="G4" s="153"/>
      <c r="H4" s="153"/>
      <c r="I4" s="153"/>
      <c r="J4" s="153"/>
      <c r="K4" s="153"/>
    </row>
    <row r="6" spans="1:11" x14ac:dyDescent="0.25">
      <c r="A6" s="35" t="s">
        <v>25</v>
      </c>
    </row>
    <row r="8" spans="1:11" x14ac:dyDescent="0.25">
      <c r="A8" s="35" t="s">
        <v>50</v>
      </c>
    </row>
    <row r="9" spans="1:11" x14ac:dyDescent="0.25">
      <c r="A9" s="77" t="s">
        <v>1</v>
      </c>
      <c r="B9" s="78" t="s">
        <v>2</v>
      </c>
      <c r="C9" s="192">
        <v>20065</v>
      </c>
      <c r="D9" s="192"/>
      <c r="E9" s="192" t="s">
        <v>11</v>
      </c>
      <c r="F9" s="192"/>
      <c r="G9" s="192">
        <v>4000</v>
      </c>
      <c r="H9" s="192"/>
    </row>
    <row r="10" spans="1:11" ht="15.75" customHeight="1" x14ac:dyDescent="0.25">
      <c r="A10" s="95"/>
      <c r="B10" s="96"/>
      <c r="C10" s="193" t="s">
        <v>49</v>
      </c>
      <c r="D10" s="193"/>
      <c r="E10" s="193" t="s">
        <v>10</v>
      </c>
      <c r="F10" s="193"/>
      <c r="G10" s="193" t="s">
        <v>13</v>
      </c>
      <c r="H10" s="193"/>
    </row>
    <row r="11" spans="1:11" x14ac:dyDescent="0.25">
      <c r="A11" s="40"/>
      <c r="B11" s="97"/>
      <c r="C11" s="41" t="s">
        <v>3</v>
      </c>
      <c r="D11" s="41" t="s">
        <v>4</v>
      </c>
      <c r="E11" s="41" t="s">
        <v>3</v>
      </c>
      <c r="F11" s="41" t="s">
        <v>4</v>
      </c>
      <c r="G11" s="41" t="s">
        <v>3</v>
      </c>
      <c r="H11" s="41" t="s">
        <v>4</v>
      </c>
    </row>
    <row r="12" spans="1:11" x14ac:dyDescent="0.25">
      <c r="A12" s="79" t="s">
        <v>51</v>
      </c>
      <c r="B12" s="80" t="s">
        <v>34</v>
      </c>
      <c r="C12" s="45"/>
      <c r="D12" s="46"/>
      <c r="E12" s="45"/>
      <c r="F12" s="46"/>
      <c r="G12" s="45"/>
      <c r="H12" s="46"/>
    </row>
    <row r="13" spans="1:11" x14ac:dyDescent="0.25">
      <c r="A13" s="81"/>
      <c r="B13" s="82"/>
      <c r="C13" s="51"/>
      <c r="D13" s="52"/>
      <c r="E13" s="51"/>
      <c r="F13" s="52"/>
      <c r="G13" s="51"/>
      <c r="H13" s="52"/>
    </row>
    <row r="14" spans="1:11" x14ac:dyDescent="0.25">
      <c r="A14" s="83"/>
      <c r="B14" s="84"/>
      <c r="C14" s="57"/>
      <c r="D14" s="58"/>
      <c r="E14" s="57"/>
      <c r="F14" s="58"/>
      <c r="G14" s="57"/>
      <c r="H14" s="58"/>
    </row>
    <row r="17" spans="1:6" x14ac:dyDescent="0.25">
      <c r="A17" s="35" t="s">
        <v>52</v>
      </c>
      <c r="B17" s="151"/>
      <c r="C17" s="151"/>
      <c r="D17" s="151"/>
      <c r="E17" s="151"/>
      <c r="F17" s="151"/>
    </row>
  </sheetData>
  <mergeCells count="6">
    <mergeCell ref="G9:H9"/>
    <mergeCell ref="C10:D10"/>
    <mergeCell ref="E10:F10"/>
    <mergeCell ref="G10:H10"/>
    <mergeCell ref="C9:D9"/>
    <mergeCell ref="E9:F9"/>
  </mergeCells>
  <pageMargins left="0.59055118110236227" right="0.59055118110236227" top="0.78740157480314965" bottom="0.74803149606299213" header="0.51181102362204722" footer="0.51181102362204722"/>
  <pageSetup paperSize="9" scale="95" orientation="landscape" horizontalDpi="300" verticalDpi="300" r:id="rId1"/>
  <headerFooter alignWithMargins="0">
    <oddHeader>&amp;COppgave 8.5&amp;RSide &amp;P av &amp;N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Oppgave 8.1</vt:lpstr>
      <vt:lpstr>Oppgave 8.2</vt:lpstr>
      <vt:lpstr>Oppgave 8.3</vt:lpstr>
      <vt:lpstr>Oppgave 8.4</vt:lpstr>
      <vt:lpstr>Oppgave 8.5</vt:lpstr>
    </vt:vector>
  </TitlesOfParts>
  <Company>Høgskolen i Vestfold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 Hansen</dc:creator>
  <cp:lastModifiedBy>Øystein Hansen</cp:lastModifiedBy>
  <cp:lastPrinted>2009-08-17T10:37:52Z</cp:lastPrinted>
  <dcterms:created xsi:type="dcterms:W3CDTF">2004-06-20T13:54:21Z</dcterms:created>
  <dcterms:modified xsi:type="dcterms:W3CDTF">2024-08-14T14:27:59Z</dcterms:modified>
</cp:coreProperties>
</file>