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D6B78488-3455-4BD9-977B-8E7D8BAF707E}" xr6:coauthVersionLast="47" xr6:coauthVersionMax="47" xr10:uidLastSave="{00000000-0000-0000-0000-000000000000}"/>
  <bookViews>
    <workbookView xWindow="1950" yWindow="1950" windowWidth="23355" windowHeight="12630" activeTab="3" xr2:uid="{00000000-000D-0000-FFFF-FFFF00000000}"/>
  </bookViews>
  <sheets>
    <sheet name=" 4.1" sheetId="2" r:id="rId1"/>
    <sheet name=" 4.2 - 4.5" sheetId="1" r:id="rId2"/>
    <sheet name="4.6 - 4.10" sheetId="16" r:id="rId3"/>
    <sheet name="4.11 - 4.14 " sheetId="17" r:id="rId4"/>
  </sheets>
  <definedNames>
    <definedName name="_xlnm.Print_Area" localSheetId="1">' 4.2 - 4.5'!$A$1:$V$30,' 4.2 - 4.5'!$A$31:$J$61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7" l="1"/>
  <c r="G10" i="17"/>
  <c r="F10" i="17"/>
  <c r="G80" i="16"/>
  <c r="F79" i="16"/>
  <c r="G79" i="16" s="1"/>
  <c r="E79" i="16"/>
  <c r="D79" i="16"/>
  <c r="G71" i="16"/>
  <c r="G68" i="16"/>
  <c r="D47" i="16"/>
  <c r="D49" i="16" s="1"/>
  <c r="H46" i="16"/>
  <c r="G46" i="16"/>
  <c r="G47" i="16" s="1"/>
  <c r="G50" i="16" s="1"/>
  <c r="F46" i="16"/>
  <c r="F47" i="16" s="1"/>
  <c r="F49" i="16" s="1"/>
  <c r="E46" i="16"/>
  <c r="E47" i="16" s="1"/>
  <c r="E49" i="16" s="1"/>
  <c r="D46" i="16"/>
  <c r="J19" i="16"/>
  <c r="I19" i="16"/>
  <c r="F19" i="16"/>
  <c r="E19" i="16"/>
  <c r="J17" i="16"/>
  <c r="I17" i="16"/>
  <c r="H17" i="16"/>
  <c r="H19" i="16" s="1"/>
  <c r="G17" i="16"/>
  <c r="G19" i="16" s="1"/>
  <c r="F17" i="16"/>
  <c r="E17" i="16"/>
  <c r="D16" i="16"/>
  <c r="C10" i="1" l="1"/>
  <c r="E10" i="1"/>
  <c r="E23" i="1" l="1"/>
  <c r="F8" i="1"/>
  <c r="E14" i="1" s="1"/>
  <c r="E17" i="1" s="1"/>
  <c r="E22" i="1" s="1"/>
  <c r="E24" i="1" l="1"/>
  <c r="D12" i="2"/>
</calcChain>
</file>

<file path=xl/sharedStrings.xml><?xml version="1.0" encoding="utf-8"?>
<sst xmlns="http://schemas.openxmlformats.org/spreadsheetml/2006/main" count="258" uniqueCount="146">
  <si>
    <t>Konto</t>
  </si>
  <si>
    <t>Resultat</t>
  </si>
  <si>
    <t>Balanse</t>
  </si>
  <si>
    <t>Posteringer</t>
  </si>
  <si>
    <t>Nr.</t>
  </si>
  <si>
    <t>Utsatt skatt</t>
  </si>
  <si>
    <t>Betalbar skatt</t>
  </si>
  <si>
    <t>Endring utsatt skatt</t>
  </si>
  <si>
    <t>a)</t>
  </si>
  <si>
    <t>Skattepliktig overskudd</t>
  </si>
  <si>
    <t>Regnskapsmessig verdi</t>
  </si>
  <si>
    <t>Skattemessig verdi</t>
  </si>
  <si>
    <t>–</t>
  </si>
  <si>
    <t>=</t>
  </si>
  <si>
    <t>Forskjell/endring forskjell</t>
  </si>
  <si>
    <t>Driftsmidler</t>
  </si>
  <si>
    <t>1.1.20x1</t>
  </si>
  <si>
    <t>31.12.20x1</t>
  </si>
  <si>
    <t>Endring</t>
  </si>
  <si>
    <t>Regnskapsmessig resultat før skattekostnad</t>
  </si>
  <si>
    <t>Endring i forskjeller</t>
  </si>
  <si>
    <t>b)</t>
  </si>
  <si>
    <t>c)</t>
  </si>
  <si>
    <t>Skattekostnad</t>
  </si>
  <si>
    <t>d)</t>
  </si>
  <si>
    <t>+</t>
  </si>
  <si>
    <t>Avskrivningsgrunnlag</t>
  </si>
  <si>
    <t>Forskjell</t>
  </si>
  <si>
    <t>Anskaffelser i 20x1</t>
  </si>
  <si>
    <t>Saldoavskrivning, 30 %</t>
  </si>
  <si>
    <t>R-verdi solgt driftsmiddel</t>
  </si>
  <si>
    <t>Avskrivning</t>
  </si>
  <si>
    <t>1.1.x1</t>
  </si>
  <si>
    <t>31.12.x1</t>
  </si>
  <si>
    <t>31.12.</t>
  </si>
  <si>
    <t>Utsatt skattefordel</t>
  </si>
  <si>
    <t>Forretnings-</t>
  </si>
  <si>
    <t>bygg</t>
  </si>
  <si>
    <t>R-verdi 31.12.</t>
  </si>
  <si>
    <t>Saldoavskrivning</t>
  </si>
  <si>
    <t>S-verdi 31.12.</t>
  </si>
  <si>
    <t>Sum</t>
  </si>
  <si>
    <t>Saldo-</t>
  </si>
  <si>
    <t xml:space="preserve">Oppgave 4.1 </t>
  </si>
  <si>
    <t xml:space="preserve">Oppgave 4.2 </t>
  </si>
  <si>
    <t>Oppgave 4.6</t>
  </si>
  <si>
    <t>Kopimaskin</t>
  </si>
  <si>
    <t>Datautstyr</t>
  </si>
  <si>
    <t>Personbil</t>
  </si>
  <si>
    <t>Kontorinventar</t>
  </si>
  <si>
    <t>Butikkinventar</t>
  </si>
  <si>
    <t>Snøfreser</t>
  </si>
  <si>
    <t>Gressklipper</t>
  </si>
  <si>
    <t>Driftsbygning</t>
  </si>
  <si>
    <t>Lagerbygg</t>
  </si>
  <si>
    <t>Garasje</t>
  </si>
  <si>
    <t>Kostnads-</t>
  </si>
  <si>
    <t>føres</t>
  </si>
  <si>
    <t>Saldogruppe:</t>
  </si>
  <si>
    <t>Saldoverdi 31.12.</t>
  </si>
  <si>
    <t>Utstyr som fradragsføres direkte, føres i kolonnen "Kostnadsføres".</t>
  </si>
  <si>
    <t xml:space="preserve">Utstyr som føres på saldo og er gjenstand for saldoavskrivning føres i øvrige (gule) kolonner  </t>
  </si>
  <si>
    <t>20x1</t>
  </si>
  <si>
    <t>20x2</t>
  </si>
  <si>
    <t>20x3</t>
  </si>
  <si>
    <t>20x4</t>
  </si>
  <si>
    <t>20x5</t>
  </si>
  <si>
    <t>År</t>
  </si>
  <si>
    <t>avskrivning</t>
  </si>
  <si>
    <t>Saldoverdi</t>
  </si>
  <si>
    <t>b) og c)</t>
  </si>
  <si>
    <t>Beregning av saldoavskrivninger og saldoverdi:</t>
  </si>
  <si>
    <t>Oppgave 4.8</t>
  </si>
  <si>
    <t>Drifts-</t>
  </si>
  <si>
    <t>bygning</t>
  </si>
  <si>
    <t>Lager-</t>
  </si>
  <si>
    <t>R-verdi per 1.1.x1</t>
  </si>
  <si>
    <t>R-avskrivninger</t>
  </si>
  <si>
    <t>R-verdi per 31.12.x1</t>
  </si>
  <si>
    <t>S-verdi per 1.1.x1</t>
  </si>
  <si>
    <t>S-avskrivninger</t>
  </si>
  <si>
    <t>S-verdi per 31.12.x1</t>
  </si>
  <si>
    <t>Forskjeller per 31.12.x1</t>
  </si>
  <si>
    <t>Forskjeller per 1.1.x1</t>
  </si>
  <si>
    <t>Utsatt skatt per 1.1.x1:</t>
  </si>
  <si>
    <t>Utsatt skatt per 31.12.x1:</t>
  </si>
  <si>
    <t>Oppgave 4.10</t>
  </si>
  <si>
    <t>Saldoverdi per 1.1.x2</t>
  </si>
  <si>
    <t>Kjøp</t>
  </si>
  <si>
    <t>Oppgave 4.13</t>
  </si>
  <si>
    <t>Oppgave 4.7</t>
  </si>
  <si>
    <t>Forskjeller/endring i forskjeller</t>
  </si>
  <si>
    <t xml:space="preserve"> = grunnlag for beregning av skattekostnad</t>
  </si>
  <si>
    <t>Oppgave 4.3</t>
  </si>
  <si>
    <t>Oppgave 4.4</t>
  </si>
  <si>
    <t>Oppgave 4.5</t>
  </si>
  <si>
    <t>a</t>
  </si>
  <si>
    <t>d</t>
  </si>
  <si>
    <t>h</t>
  </si>
  <si>
    <t>h - Drifts-</t>
  </si>
  <si>
    <t>h - Lager-</t>
  </si>
  <si>
    <t>a og</t>
  </si>
  <si>
    <t>x1</t>
  </si>
  <si>
    <t>x2</t>
  </si>
  <si>
    <t>x3</t>
  </si>
  <si>
    <t>x4</t>
  </si>
  <si>
    <t>x5</t>
  </si>
  <si>
    <t xml:space="preserve"> etc.</t>
  </si>
  <si>
    <t>Saldoavskrivningssats</t>
  </si>
  <si>
    <t>Saldoverdi 31.12.20x1</t>
  </si>
  <si>
    <t>Saldoverdi 1.1.20x1</t>
  </si>
  <si>
    <t>Beregningsgrunnlag</t>
  </si>
  <si>
    <t>Vederlag ved salg</t>
  </si>
  <si>
    <t>Inntektsføring, 20 %</t>
  </si>
  <si>
    <t>Ifølge sktl. § 14-46 skal vi minst inntektsføre 20 % (gruppens avskrivningssats)</t>
  </si>
  <si>
    <t>når det oppstår negativ saldo.</t>
  </si>
  <si>
    <t>S-verdi per 31.12.x2</t>
  </si>
  <si>
    <t>1 - gruppe a</t>
  </si>
  <si>
    <t>2 - gruppe c</t>
  </si>
  <si>
    <t>Oppgave 4.11</t>
  </si>
  <si>
    <t>Saldoverdi per 1.1.20x2</t>
  </si>
  <si>
    <t>Saldoverdi per 31.12.20x2</t>
  </si>
  <si>
    <t>Her er det praktisk å bruke skjemaet for midlertidige forskjeller</t>
  </si>
  <si>
    <t>1.1.20x3</t>
  </si>
  <si>
    <t>31.12.20x3</t>
  </si>
  <si>
    <t>Utsatt skatt, 22 %</t>
  </si>
  <si>
    <t>Regnskapsmessig resultatvirkning:</t>
  </si>
  <si>
    <t>Skattemessig resultatvirkning:</t>
  </si>
  <si>
    <t>Oppgave 4.14</t>
  </si>
  <si>
    <t>R-verdi 1.1.20x1</t>
  </si>
  <si>
    <t>R-verdi 31.12.20x1</t>
  </si>
  <si>
    <t>Forskjell/endring i forskjeller</t>
  </si>
  <si>
    <t>Inntektsføring</t>
  </si>
  <si>
    <t>Beregningsgrunnlag avskrivninger</t>
  </si>
  <si>
    <t>Forskjell mellom regnskapsmessige og skattemessige verdier</t>
  </si>
  <si>
    <t>balanse</t>
  </si>
  <si>
    <t xml:space="preserve">Betalbar skatt: </t>
  </si>
  <si>
    <t>+/–</t>
  </si>
  <si>
    <t>Endring i utsatt skatt:</t>
  </si>
  <si>
    <r>
      <t xml:space="preserve">Vi forutsetter at det ikke er noen saldo på konto </t>
    </r>
    <r>
      <rPr>
        <i/>
        <sz val="12"/>
        <color theme="1"/>
        <rFont val="Times New Roman"/>
        <family val="1"/>
      </rPr>
      <t>2500 Betalbar skatt</t>
    </r>
    <r>
      <rPr>
        <sz val="12"/>
        <color theme="1"/>
        <rFont val="Times New Roman"/>
        <family val="1"/>
      </rPr>
      <t xml:space="preserve"> i saldobalansen. </t>
    </r>
  </si>
  <si>
    <t xml:space="preserve">Utsatt skatt 1.1.20x1: </t>
  </si>
  <si>
    <t xml:space="preserve">Utsatt skatt 31.12.20x1: </t>
  </si>
  <si>
    <t>Endring i utsatt skatt</t>
  </si>
  <si>
    <t xml:space="preserve">Årlige lineære avskrivninger: </t>
  </si>
  <si>
    <t>24 % saldoavskrivning</t>
  </si>
  <si>
    <t>Alternativ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</si>
</sst>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9" fillId="0" borderId="0"/>
    <xf numFmtId="0" fontId="2" fillId="0" borderId="0"/>
  </cellStyleXfs>
  <cellXfs count="176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quotePrefix="1" applyFont="1" applyAlignment="1">
      <alignment horizontal="right"/>
    </xf>
    <xf numFmtId="3" fontId="4" fillId="0" borderId="0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3" fontId="4" fillId="0" borderId="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/>
    <xf numFmtId="3" fontId="4" fillId="0" borderId="15" xfId="0" applyNumberFormat="1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3" fontId="4" fillId="0" borderId="18" xfId="0" applyNumberFormat="1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3" fontId="4" fillId="0" borderId="21" xfId="0" applyNumberFormat="1" applyFont="1" applyBorder="1"/>
    <xf numFmtId="0" fontId="4" fillId="0" borderId="0" xfId="0" applyFont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5" xfId="0" quotePrefix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0" xfId="0" applyFont="1" applyFill="1" applyBorder="1"/>
    <xf numFmtId="3" fontId="4" fillId="0" borderId="9" xfId="0" applyNumberFormat="1" applyFont="1" applyBorder="1"/>
    <xf numFmtId="0" fontId="4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4" fillId="2" borderId="8" xfId="0" quotePrefix="1" applyFont="1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3" fontId="4" fillId="2" borderId="0" xfId="0" applyNumberFormat="1" applyFont="1" applyFill="1" applyBorder="1"/>
    <xf numFmtId="0" fontId="4" fillId="2" borderId="23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3" fontId="4" fillId="0" borderId="2" xfId="0" applyNumberFormat="1" applyFont="1" applyBorder="1"/>
    <xf numFmtId="0" fontId="4" fillId="0" borderId="0" xfId="0" applyFont="1" applyFill="1"/>
    <xf numFmtId="3" fontId="4" fillId="0" borderId="0" xfId="0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8" xfId="0" applyFont="1" applyBorder="1"/>
    <xf numFmtId="0" fontId="4" fillId="0" borderId="21" xfId="0" applyFont="1" applyBorder="1"/>
    <xf numFmtId="3" fontId="4" fillId="0" borderId="24" xfId="0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/>
    <xf numFmtId="3" fontId="4" fillId="0" borderId="12" xfId="0" applyNumberFormat="1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3" fontId="4" fillId="0" borderId="23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5" fillId="0" borderId="3" xfId="0" applyFont="1" applyBorder="1"/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3" fontId="4" fillId="3" borderId="3" xfId="0" applyNumberFormat="1" applyFont="1" applyFill="1" applyBorder="1"/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3" fontId="4" fillId="4" borderId="7" xfId="0" applyNumberFormat="1" applyFont="1" applyFill="1" applyBorder="1"/>
    <xf numFmtId="3" fontId="4" fillId="4" borderId="23" xfId="0" applyNumberFormat="1" applyFont="1" applyFill="1" applyBorder="1"/>
    <xf numFmtId="3" fontId="4" fillId="4" borderId="14" xfId="0" applyNumberFormat="1" applyFont="1" applyFill="1" applyBorder="1"/>
    <xf numFmtId="3" fontId="4" fillId="4" borderId="9" xfId="0" applyNumberFormat="1" applyFont="1" applyFill="1" applyBorder="1"/>
    <xf numFmtId="3" fontId="4" fillId="3" borderId="16" xfId="0" applyNumberFormat="1" applyFont="1" applyFill="1" applyBorder="1"/>
    <xf numFmtId="3" fontId="4" fillId="4" borderId="15" xfId="0" applyNumberFormat="1" applyFont="1" applyFill="1" applyBorder="1"/>
    <xf numFmtId="3" fontId="4" fillId="4" borderId="25" xfId="0" applyNumberFormat="1" applyFont="1" applyFill="1" applyBorder="1"/>
    <xf numFmtId="3" fontId="4" fillId="3" borderId="20" xfId="0" applyNumberFormat="1" applyFont="1" applyFill="1" applyBorder="1"/>
    <xf numFmtId="3" fontId="4" fillId="4" borderId="18" xfId="0" applyNumberFormat="1" applyFont="1" applyFill="1" applyBorder="1"/>
    <xf numFmtId="3" fontId="4" fillId="4" borderId="26" xfId="0" applyNumberFormat="1" applyFont="1" applyFill="1" applyBorder="1"/>
    <xf numFmtId="0" fontId="4" fillId="0" borderId="27" xfId="0" applyFont="1" applyBorder="1"/>
    <xf numFmtId="3" fontId="4" fillId="3" borderId="28" xfId="0" applyNumberFormat="1" applyFont="1" applyFill="1" applyBorder="1"/>
    <xf numFmtId="3" fontId="4" fillId="0" borderId="25" xfId="0" applyNumberFormat="1" applyFont="1" applyBorder="1"/>
    <xf numFmtId="0" fontId="4" fillId="0" borderId="14" xfId="0" quotePrefix="1" applyFont="1" applyBorder="1" applyAlignment="1">
      <alignment horizontal="center"/>
    </xf>
    <xf numFmtId="0" fontId="4" fillId="0" borderId="3" xfId="0" applyFont="1" applyBorder="1"/>
    <xf numFmtId="0" fontId="3" fillId="0" borderId="9" xfId="0" applyFont="1" applyBorder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/>
    <xf numFmtId="0" fontId="4" fillId="0" borderId="6" xfId="0" applyFont="1" applyBorder="1"/>
    <xf numFmtId="0" fontId="4" fillId="0" borderId="25" xfId="0" applyFont="1" applyBorder="1"/>
    <xf numFmtId="0" fontId="4" fillId="0" borderId="29" xfId="0" applyFont="1" applyBorder="1"/>
    <xf numFmtId="3" fontId="4" fillId="0" borderId="17" xfId="0" applyNumberFormat="1" applyFont="1" applyBorder="1"/>
    <xf numFmtId="3" fontId="4" fillId="0" borderId="30" xfId="0" applyNumberFormat="1" applyFont="1" applyBorder="1"/>
    <xf numFmtId="0" fontId="4" fillId="0" borderId="0" xfId="0" applyFont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3" fontId="4" fillId="0" borderId="14" xfId="0" applyNumberFormat="1" applyFont="1" applyBorder="1"/>
    <xf numFmtId="3" fontId="4" fillId="0" borderId="11" xfId="0" applyNumberFormat="1" applyFont="1" applyBorder="1"/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/>
    <xf numFmtId="0" fontId="4" fillId="0" borderId="0" xfId="0" applyFont="1" applyFill="1" applyBorder="1"/>
    <xf numFmtId="0" fontId="4" fillId="0" borderId="8" xfId="0" applyFont="1" applyBorder="1"/>
    <xf numFmtId="3" fontId="4" fillId="0" borderId="2" xfId="0" quotePrefix="1" applyNumberFormat="1" applyFont="1" applyBorder="1" applyAlignment="1">
      <alignment horizontal="center"/>
    </xf>
    <xf numFmtId="3" fontId="4" fillId="0" borderId="9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9" fontId="4" fillId="0" borderId="0" xfId="3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9" xfId="0" applyFont="1" applyBorder="1" applyAlignment="1">
      <alignment horizontal="center"/>
    </xf>
    <xf numFmtId="3" fontId="4" fillId="0" borderId="7" xfId="0" applyNumberFormat="1" applyFont="1" applyBorder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8" xfId="0" quotePrefix="1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3" fontId="4" fillId="0" borderId="0" xfId="0" applyNumberFormat="1" applyFont="1" applyAlignment="1">
      <alignment horizontal="left" indent="2"/>
    </xf>
    <xf numFmtId="0" fontId="4" fillId="2" borderId="14" xfId="0" applyFont="1" applyFill="1" applyBorder="1"/>
    <xf numFmtId="0" fontId="4" fillId="2" borderId="9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0" xfId="0" applyNumberFormat="1" applyFont="1" applyAlignment="1">
      <alignment horizontal="left" indent="3"/>
    </xf>
    <xf numFmtId="3" fontId="4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Fill="1" applyBorder="1"/>
    <xf numFmtId="3" fontId="4" fillId="0" borderId="18" xfId="0" applyNumberFormat="1" applyFont="1" applyFill="1" applyBorder="1"/>
    <xf numFmtId="3" fontId="4" fillId="0" borderId="21" xfId="0" applyNumberFormat="1" applyFont="1" applyFill="1" applyBorder="1"/>
    <xf numFmtId="0" fontId="4" fillId="0" borderId="0" xfId="0" applyFont="1" applyBorder="1" applyAlignment="1"/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Fill="1" applyBorder="1"/>
    <xf numFmtId="3" fontId="4" fillId="0" borderId="26" xfId="0" applyNumberFormat="1" applyFont="1" applyFill="1" applyBorder="1"/>
    <xf numFmtId="3" fontId="4" fillId="0" borderId="32" xfId="0" applyNumberFormat="1" applyFont="1" applyFill="1" applyBorder="1"/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33" xfId="0" applyNumberFormat="1" applyFont="1" applyBorder="1"/>
    <xf numFmtId="3" fontId="4" fillId="0" borderId="34" xfId="0" applyNumberFormat="1" applyFont="1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left" indent="4"/>
    </xf>
    <xf numFmtId="0" fontId="7" fillId="0" borderId="0" xfId="0" applyFont="1" applyBorder="1"/>
    <xf numFmtId="0" fontId="4" fillId="2" borderId="0" xfId="0" applyFont="1" applyFill="1"/>
    <xf numFmtId="3" fontId="4" fillId="0" borderId="19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4" xr:uid="{1A895E2B-533C-4508-97C8-37B155F01401}"/>
    <cellStyle name="Normal 2 2 2 2" xfId="6" xr:uid="{B7755C51-CA4D-4CDD-A702-AA704431B301}"/>
    <cellStyle name="Normal 2 3" xfId="5" xr:uid="{DC97E0AC-BCB4-4E14-BA94-7EE67103699C}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showZeros="0" workbookViewId="0">
      <selection activeCell="H23" sqref="H23"/>
    </sheetView>
  </sheetViews>
  <sheetFormatPr baseColWidth="10" defaultRowHeight="15.75" x14ac:dyDescent="0.25"/>
  <cols>
    <col min="1" max="1" width="6.140625" style="3" customWidth="1"/>
    <col min="2" max="2" width="22.85546875" style="3" customWidth="1"/>
    <col min="3" max="16384" width="11.42578125" style="3"/>
  </cols>
  <sheetData>
    <row r="1" spans="1:13" x14ac:dyDescent="0.25">
      <c r="A1" s="2" t="s">
        <v>43</v>
      </c>
    </row>
    <row r="2" spans="1:13" x14ac:dyDescent="0.25">
      <c r="C2" s="5"/>
      <c r="D2" s="5"/>
      <c r="E2" s="5"/>
      <c r="F2" s="5"/>
      <c r="G2" s="5"/>
      <c r="H2" s="5"/>
      <c r="I2" s="5"/>
      <c r="J2" s="5"/>
      <c r="K2" s="5"/>
    </row>
    <row r="3" spans="1:13" x14ac:dyDescent="0.25">
      <c r="A3" s="3" t="s">
        <v>8</v>
      </c>
      <c r="B3" s="3" t="s">
        <v>9</v>
      </c>
      <c r="C3" s="5">
        <v>140000</v>
      </c>
      <c r="D3" s="5"/>
      <c r="E3" s="5"/>
      <c r="F3" s="5"/>
      <c r="G3" s="5"/>
      <c r="H3" s="5"/>
      <c r="I3" s="5"/>
      <c r="J3" s="5"/>
      <c r="K3" s="5"/>
    </row>
    <row r="4" spans="1:13" x14ac:dyDescent="0.25"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B5" s="61"/>
      <c r="C5" s="60"/>
      <c r="D5" s="101" t="s">
        <v>32</v>
      </c>
      <c r="E5" s="100" t="s">
        <v>33</v>
      </c>
      <c r="F5" s="12" t="s">
        <v>18</v>
      </c>
      <c r="G5" s="5"/>
      <c r="H5" s="5"/>
      <c r="I5" s="5"/>
      <c r="J5" s="5"/>
      <c r="K5" s="5"/>
    </row>
    <row r="6" spans="1:13" x14ac:dyDescent="0.25">
      <c r="B6" s="61" t="s">
        <v>91</v>
      </c>
      <c r="C6" s="40"/>
      <c r="D6" s="30">
        <v>10000</v>
      </c>
      <c r="E6" s="40">
        <v>30000</v>
      </c>
      <c r="F6" s="30"/>
      <c r="G6" s="5"/>
      <c r="H6" s="5"/>
      <c r="I6" s="5"/>
      <c r="J6" s="5"/>
      <c r="K6" s="5"/>
    </row>
    <row r="7" spans="1:13" x14ac:dyDescent="0.25">
      <c r="B7" s="99"/>
      <c r="C7" s="7"/>
      <c r="D7" s="59"/>
      <c r="E7" s="7"/>
      <c r="F7" s="59"/>
      <c r="G7" s="5"/>
      <c r="H7" s="5"/>
      <c r="I7" s="5"/>
      <c r="J7" s="5"/>
      <c r="K7" s="5"/>
    </row>
    <row r="8" spans="1:13" x14ac:dyDescent="0.25">
      <c r="B8" s="61" t="s">
        <v>5</v>
      </c>
      <c r="C8" s="40"/>
      <c r="D8" s="30"/>
      <c r="E8" s="40"/>
      <c r="F8" s="30"/>
      <c r="G8" s="5"/>
      <c r="H8" s="5"/>
      <c r="I8" s="5"/>
      <c r="J8" s="5"/>
      <c r="K8" s="5"/>
    </row>
    <row r="9" spans="1:13" x14ac:dyDescent="0.25">
      <c r="C9" s="5"/>
      <c r="D9" s="5"/>
      <c r="E9" s="5"/>
      <c r="F9" s="5"/>
      <c r="G9" s="5"/>
      <c r="H9" s="5"/>
      <c r="I9" s="5"/>
      <c r="J9" s="5"/>
      <c r="K9" s="5"/>
    </row>
    <row r="10" spans="1:13" x14ac:dyDescent="0.25">
      <c r="A10" s="4"/>
      <c r="B10" s="3" t="s">
        <v>136</v>
      </c>
      <c r="C10" s="5"/>
      <c r="D10" s="5"/>
      <c r="E10" s="5"/>
      <c r="F10" s="5"/>
      <c r="G10" s="5"/>
      <c r="H10" s="5"/>
      <c r="I10" s="5"/>
      <c r="J10" s="5"/>
      <c r="K10" s="5"/>
    </row>
    <row r="11" spans="1:13" ht="16.5" thickBot="1" x14ac:dyDescent="0.3">
      <c r="A11" s="6" t="s">
        <v>137</v>
      </c>
      <c r="B11" s="3" t="s">
        <v>138</v>
      </c>
      <c r="C11" s="5"/>
      <c r="D11" s="157"/>
      <c r="E11" s="5"/>
      <c r="F11" s="5"/>
      <c r="G11" s="5"/>
      <c r="H11" s="5"/>
      <c r="I11" s="5"/>
      <c r="J11" s="5"/>
      <c r="K11" s="5"/>
    </row>
    <row r="12" spans="1:13" s="1" customFormat="1" ht="21" thickBot="1" x14ac:dyDescent="0.35">
      <c r="A12" s="6" t="s">
        <v>13</v>
      </c>
      <c r="B12" s="3" t="s">
        <v>23</v>
      </c>
      <c r="C12" s="5"/>
      <c r="D12" s="158">
        <f>SUM(D10:D11)</f>
        <v>0</v>
      </c>
      <c r="E12" s="5"/>
      <c r="F12" s="5"/>
      <c r="G12" s="5"/>
      <c r="H12" s="5"/>
      <c r="I12" s="5"/>
      <c r="J12" s="5"/>
      <c r="K12" s="5"/>
      <c r="L12" s="3"/>
      <c r="M12" s="3"/>
    </row>
    <row r="13" spans="1:13" x14ac:dyDescent="0.25">
      <c r="C13" s="5"/>
      <c r="D13" s="5"/>
      <c r="E13" s="5"/>
      <c r="F13" s="5"/>
      <c r="G13" s="5"/>
      <c r="H13" s="5"/>
      <c r="I13" s="5"/>
      <c r="J13" s="5"/>
      <c r="K13" s="5"/>
    </row>
    <row r="14" spans="1:13" x14ac:dyDescent="0.25">
      <c r="A14" s="3" t="s">
        <v>21</v>
      </c>
    </row>
    <row r="15" spans="1:13" x14ac:dyDescent="0.25">
      <c r="A15" s="8" t="s">
        <v>4</v>
      </c>
      <c r="B15" s="9" t="s">
        <v>0</v>
      </c>
      <c r="C15" s="150" t="s">
        <v>42</v>
      </c>
      <c r="D15" s="8" t="s">
        <v>3</v>
      </c>
      <c r="E15" s="8" t="s">
        <v>1</v>
      </c>
      <c r="F15" s="43" t="s">
        <v>2</v>
      </c>
      <c r="G15" s="22"/>
      <c r="H15" s="148"/>
      <c r="I15" s="22"/>
      <c r="J15" s="148"/>
    </row>
    <row r="16" spans="1:13" x14ac:dyDescent="0.25">
      <c r="A16" s="10"/>
      <c r="B16" s="11"/>
      <c r="C16" s="143" t="s">
        <v>135</v>
      </c>
      <c r="D16" s="143"/>
      <c r="E16" s="143"/>
      <c r="F16" s="143"/>
      <c r="G16" s="149"/>
      <c r="H16" s="149"/>
      <c r="I16" s="149"/>
      <c r="J16" s="149"/>
    </row>
    <row r="17" spans="1:10" x14ac:dyDescent="0.25">
      <c r="A17" s="13">
        <v>2120</v>
      </c>
      <c r="B17" s="14" t="s">
        <v>5</v>
      </c>
      <c r="C17" s="15"/>
      <c r="D17" s="145"/>
      <c r="E17" s="145"/>
      <c r="F17" s="145"/>
      <c r="G17" s="42"/>
      <c r="H17" s="42"/>
      <c r="I17" s="42"/>
      <c r="J17" s="42"/>
    </row>
    <row r="18" spans="1:10" x14ac:dyDescent="0.25">
      <c r="A18" s="16">
        <v>2500</v>
      </c>
      <c r="B18" s="17" t="s">
        <v>6</v>
      </c>
      <c r="C18" s="18"/>
      <c r="D18" s="146"/>
      <c r="E18" s="146"/>
      <c r="F18" s="146"/>
      <c r="G18" s="42"/>
      <c r="H18" s="42"/>
      <c r="I18" s="42"/>
      <c r="J18" s="42"/>
    </row>
    <row r="19" spans="1:10" x14ac:dyDescent="0.25">
      <c r="A19" s="16">
        <v>8300</v>
      </c>
      <c r="B19" s="17" t="s">
        <v>6</v>
      </c>
      <c r="C19" s="18"/>
      <c r="D19" s="146"/>
      <c r="E19" s="146"/>
      <c r="F19" s="146"/>
      <c r="G19" s="42"/>
      <c r="H19" s="42"/>
      <c r="I19" s="42"/>
      <c r="J19" s="42"/>
    </row>
    <row r="20" spans="1:10" x14ac:dyDescent="0.25">
      <c r="A20" s="19">
        <v>8320</v>
      </c>
      <c r="B20" s="20" t="s">
        <v>7</v>
      </c>
      <c r="C20" s="21"/>
      <c r="D20" s="147"/>
      <c r="E20" s="147"/>
      <c r="F20" s="147"/>
      <c r="G20" s="42"/>
      <c r="H20" s="42"/>
      <c r="I20" s="42"/>
      <c r="J20" s="42"/>
    </row>
    <row r="22" spans="1:10" x14ac:dyDescent="0.25">
      <c r="A22" s="3" t="s">
        <v>139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3" verticalDpi="1200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1"/>
  <sheetViews>
    <sheetView showZeros="0" workbookViewId="0">
      <selection activeCell="D45" sqref="D45:E45"/>
    </sheetView>
  </sheetViews>
  <sheetFormatPr baseColWidth="10" defaultRowHeight="15.75" x14ac:dyDescent="0.25"/>
  <cols>
    <col min="1" max="1" width="5.7109375" style="3" customWidth="1"/>
    <col min="2" max="2" width="25.42578125" style="3" customWidth="1"/>
    <col min="3" max="3" width="11.42578125" style="5"/>
    <col min="4" max="4" width="3.85546875" style="3" customWidth="1"/>
    <col min="5" max="11" width="11.42578125" style="3"/>
    <col min="12" max="12" width="5.7109375" style="3" customWidth="1"/>
    <col min="13" max="13" width="7.140625" style="3" customWidth="1"/>
    <col min="14" max="14" width="17.5703125" style="3" bestFit="1" customWidth="1"/>
    <col min="15" max="18" width="10.7109375" style="3" customWidth="1"/>
    <col min="19" max="22" width="9.7109375" style="3" customWidth="1"/>
    <col min="23" max="16384" width="11.42578125" style="3"/>
  </cols>
  <sheetData>
    <row r="1" spans="1:22" x14ac:dyDescent="0.25">
      <c r="A1" s="2" t="s">
        <v>44</v>
      </c>
    </row>
    <row r="2" spans="1:22" x14ac:dyDescent="0.25">
      <c r="C2" s="7"/>
    </row>
    <row r="3" spans="1:22" x14ac:dyDescent="0.25">
      <c r="A3" s="3" t="s">
        <v>8</v>
      </c>
      <c r="B3" s="22"/>
      <c r="C3" s="7"/>
      <c r="D3" s="22"/>
      <c r="E3" s="22"/>
      <c r="M3" s="3" t="s">
        <v>24</v>
      </c>
    </row>
    <row r="4" spans="1:22" x14ac:dyDescent="0.25">
      <c r="B4" s="22"/>
      <c r="C4" s="7"/>
      <c r="D4" s="22"/>
      <c r="E4" s="22"/>
    </row>
    <row r="5" spans="1:22" x14ac:dyDescent="0.25">
      <c r="A5" s="23"/>
      <c r="B5" s="24" t="s">
        <v>15</v>
      </c>
      <c r="C5" s="25" t="s">
        <v>16</v>
      </c>
      <c r="D5" s="26"/>
      <c r="E5" s="26" t="s">
        <v>17</v>
      </c>
      <c r="F5" s="27" t="s">
        <v>18</v>
      </c>
      <c r="L5" s="98"/>
      <c r="M5" s="43" t="s">
        <v>4</v>
      </c>
      <c r="N5" s="44" t="s">
        <v>0</v>
      </c>
      <c r="O5" s="144" t="s">
        <v>42</v>
      </c>
      <c r="P5" s="155" t="s">
        <v>3</v>
      </c>
      <c r="Q5" s="8" t="s">
        <v>1</v>
      </c>
      <c r="R5" s="43" t="s">
        <v>2</v>
      </c>
      <c r="S5" s="169"/>
      <c r="T5" s="169"/>
      <c r="U5" s="169"/>
      <c r="V5" s="169"/>
    </row>
    <row r="6" spans="1:22" x14ac:dyDescent="0.25">
      <c r="A6" s="28"/>
      <c r="B6" s="29" t="s">
        <v>10</v>
      </c>
      <c r="C6" s="30">
        <v>500000</v>
      </c>
      <c r="D6" s="29"/>
      <c r="E6" s="30">
        <v>380000</v>
      </c>
      <c r="F6" s="31"/>
      <c r="L6" s="98"/>
      <c r="M6" s="45"/>
      <c r="N6" s="46"/>
      <c r="O6" s="143" t="s">
        <v>135</v>
      </c>
      <c r="P6" s="151"/>
      <c r="Q6" s="143"/>
      <c r="R6" s="143"/>
      <c r="S6" s="156"/>
      <c r="T6" s="156"/>
      <c r="U6" s="156"/>
      <c r="V6" s="156"/>
    </row>
    <row r="7" spans="1:22" x14ac:dyDescent="0.25">
      <c r="A7" s="32" t="s">
        <v>12</v>
      </c>
      <c r="B7" s="29" t="s">
        <v>11</v>
      </c>
      <c r="C7" s="30">
        <v>450000</v>
      </c>
      <c r="D7" s="29"/>
      <c r="E7" s="30">
        <v>355000</v>
      </c>
      <c r="F7" s="31"/>
      <c r="L7" s="98"/>
      <c r="M7" s="13">
        <v>2120</v>
      </c>
      <c r="N7" s="47" t="s">
        <v>5</v>
      </c>
      <c r="O7" s="15"/>
      <c r="P7" s="152"/>
      <c r="Q7" s="145"/>
      <c r="R7" s="145"/>
      <c r="S7" s="42"/>
      <c r="T7" s="42"/>
      <c r="U7" s="42"/>
      <c r="V7" s="42"/>
    </row>
    <row r="8" spans="1:22" x14ac:dyDescent="0.25">
      <c r="A8" s="33" t="s">
        <v>13</v>
      </c>
      <c r="B8" s="29" t="s">
        <v>131</v>
      </c>
      <c r="C8" s="30"/>
      <c r="D8" s="34" t="s">
        <v>12</v>
      </c>
      <c r="E8" s="30"/>
      <c r="F8" s="30">
        <f>C8-E8</f>
        <v>0</v>
      </c>
      <c r="L8" s="98"/>
      <c r="M8" s="16">
        <v>2500</v>
      </c>
      <c r="N8" s="48" t="s">
        <v>6</v>
      </c>
      <c r="O8" s="18"/>
      <c r="P8" s="153"/>
      <c r="Q8" s="146"/>
      <c r="R8" s="146"/>
      <c r="S8" s="42"/>
      <c r="T8" s="42"/>
      <c r="U8" s="42"/>
      <c r="V8" s="42"/>
    </row>
    <row r="9" spans="1:22" x14ac:dyDescent="0.25">
      <c r="A9" s="28"/>
      <c r="B9" s="29"/>
      <c r="C9" s="35"/>
      <c r="D9" s="29"/>
      <c r="E9" s="35"/>
      <c r="F9" s="31"/>
      <c r="L9" s="98"/>
      <c r="M9" s="16">
        <v>8300</v>
      </c>
      <c r="N9" s="48" t="s">
        <v>6</v>
      </c>
      <c r="O9" s="18"/>
      <c r="P9" s="153"/>
      <c r="Q9" s="146"/>
      <c r="R9" s="146"/>
      <c r="S9" s="42"/>
      <c r="T9" s="42"/>
      <c r="U9" s="42"/>
      <c r="V9" s="42"/>
    </row>
    <row r="10" spans="1:22" x14ac:dyDescent="0.25">
      <c r="A10" s="28"/>
      <c r="B10" s="29" t="s">
        <v>5</v>
      </c>
      <c r="C10" s="30">
        <f>C8*0.22</f>
        <v>0</v>
      </c>
      <c r="D10" s="36"/>
      <c r="E10" s="30">
        <f>E8*0.22</f>
        <v>0</v>
      </c>
      <c r="F10" s="31"/>
      <c r="L10" s="98"/>
      <c r="M10" s="19">
        <v>8320</v>
      </c>
      <c r="N10" s="49" t="s">
        <v>7</v>
      </c>
      <c r="O10" s="21"/>
      <c r="P10" s="154"/>
      <c r="Q10" s="147"/>
      <c r="R10" s="147"/>
      <c r="S10" s="42"/>
      <c r="T10" s="42"/>
      <c r="U10" s="42"/>
      <c r="V10" s="42"/>
    </row>
    <row r="11" spans="1:22" x14ac:dyDescent="0.25">
      <c r="A11" s="37"/>
      <c r="B11" s="38"/>
      <c r="C11" s="38"/>
      <c r="D11" s="38"/>
      <c r="E11" s="38"/>
      <c r="F11" s="39"/>
    </row>
    <row r="12" spans="1:22" x14ac:dyDescent="0.25">
      <c r="C12" s="3"/>
    </row>
    <row r="13" spans="1:22" x14ac:dyDescent="0.25">
      <c r="B13" s="3" t="s">
        <v>19</v>
      </c>
      <c r="C13" s="3"/>
      <c r="E13" s="50">
        <v>175000</v>
      </c>
      <c r="F13" s="3" t="s">
        <v>92</v>
      </c>
      <c r="M13" s="2" t="s">
        <v>93</v>
      </c>
      <c r="V13" s="148"/>
    </row>
    <row r="14" spans="1:22" ht="20.25" x14ac:dyDescent="0.3">
      <c r="B14" s="3" t="s">
        <v>20</v>
      </c>
      <c r="C14" s="3"/>
      <c r="E14" s="5">
        <f>F8</f>
        <v>0</v>
      </c>
      <c r="M14" s="1"/>
      <c r="N14" s="1"/>
      <c r="O14" s="1"/>
      <c r="P14" s="1"/>
      <c r="Q14" s="1"/>
      <c r="R14" s="1"/>
      <c r="S14" s="1"/>
      <c r="T14" s="1"/>
      <c r="U14" s="1"/>
      <c r="V14" s="149"/>
    </row>
    <row r="15" spans="1:22" s="1" customFormat="1" ht="20.25" x14ac:dyDescent="0.3">
      <c r="B15" s="3" t="s">
        <v>9</v>
      </c>
      <c r="C15" s="3"/>
      <c r="D15" s="3"/>
      <c r="E15" s="40"/>
      <c r="F15" s="3"/>
      <c r="G15" s="3"/>
      <c r="H15" s="3"/>
      <c r="I15" s="3"/>
      <c r="J15" s="3"/>
      <c r="K15" s="3"/>
      <c r="L15" s="3"/>
      <c r="M15" s="3" t="s">
        <v>8</v>
      </c>
      <c r="N15" s="3"/>
      <c r="O15" s="3"/>
      <c r="P15" s="3"/>
      <c r="Q15" s="3"/>
      <c r="R15" s="3"/>
      <c r="S15" s="3"/>
      <c r="T15" s="3"/>
      <c r="U15" s="3"/>
      <c r="V15" s="42"/>
    </row>
    <row r="16" spans="1:22" x14ac:dyDescent="0.25">
      <c r="C16" s="3"/>
      <c r="E16" s="7"/>
      <c r="V16" s="42"/>
    </row>
    <row r="17" spans="1:22" x14ac:dyDescent="0.25">
      <c r="B17" s="3" t="s">
        <v>136</v>
      </c>
      <c r="C17" s="3"/>
      <c r="E17" s="95">
        <f>E15*0.22</f>
        <v>0</v>
      </c>
      <c r="V17" s="42"/>
    </row>
    <row r="18" spans="1:22" x14ac:dyDescent="0.25">
      <c r="B18" s="22"/>
      <c r="C18" s="22"/>
      <c r="D18" s="7"/>
      <c r="E18" s="22"/>
      <c r="M18" s="3" t="s">
        <v>21</v>
      </c>
      <c r="V18" s="42"/>
    </row>
    <row r="19" spans="1:22" x14ac:dyDescent="0.25">
      <c r="A19" s="3" t="s">
        <v>21</v>
      </c>
      <c r="B19" s="22" t="s">
        <v>140</v>
      </c>
      <c r="C19" s="22"/>
      <c r="D19" s="7"/>
      <c r="E19" s="95"/>
    </row>
    <row r="20" spans="1:22" x14ac:dyDescent="0.25">
      <c r="B20" s="22" t="s">
        <v>141</v>
      </c>
      <c r="C20" s="22"/>
      <c r="D20" s="7"/>
      <c r="E20" s="40"/>
    </row>
    <row r="21" spans="1:22" x14ac:dyDescent="0.25">
      <c r="B21" s="22"/>
      <c r="C21" s="22"/>
      <c r="D21" s="7"/>
      <c r="E21" s="22"/>
    </row>
    <row r="22" spans="1:22" x14ac:dyDescent="0.25">
      <c r="A22" s="3" t="s">
        <v>22</v>
      </c>
      <c r="B22" s="22" t="s">
        <v>6</v>
      </c>
      <c r="C22" s="22"/>
      <c r="D22" s="7"/>
      <c r="E22" s="7">
        <f>E17</f>
        <v>0</v>
      </c>
    </row>
    <row r="23" spans="1:22" ht="16.5" thickBot="1" x14ac:dyDescent="0.3">
      <c r="A23" s="6" t="s">
        <v>137</v>
      </c>
      <c r="B23" s="22" t="s">
        <v>142</v>
      </c>
      <c r="C23" s="22"/>
      <c r="D23" s="7"/>
      <c r="E23" s="157">
        <f>C10-E10</f>
        <v>0</v>
      </c>
    </row>
    <row r="24" spans="1:22" s="1" customFormat="1" ht="21" thickBot="1" x14ac:dyDescent="0.35">
      <c r="A24" s="6" t="s">
        <v>13</v>
      </c>
      <c r="B24" s="22" t="s">
        <v>23</v>
      </c>
      <c r="C24" s="22"/>
      <c r="D24" s="7"/>
      <c r="E24" s="158">
        <f>E22-E23</f>
        <v>0</v>
      </c>
      <c r="F24" s="3"/>
      <c r="G24" s="3"/>
      <c r="H24" s="3"/>
      <c r="I24" s="3"/>
      <c r="J24" s="3"/>
      <c r="K24" s="3"/>
    </row>
    <row r="25" spans="1:22" x14ac:dyDescent="0.25">
      <c r="C25" s="3"/>
      <c r="D25" s="7"/>
    </row>
    <row r="26" spans="1:22" x14ac:dyDescent="0.25">
      <c r="A26" s="41"/>
      <c r="B26" s="41"/>
      <c r="C26" s="41"/>
      <c r="D26" s="42"/>
      <c r="E26" s="41"/>
      <c r="F26" s="41"/>
    </row>
    <row r="27" spans="1:22" x14ac:dyDescent="0.25">
      <c r="A27" s="41"/>
      <c r="B27" s="41"/>
      <c r="C27" s="41"/>
      <c r="D27" s="42"/>
      <c r="E27" s="41"/>
      <c r="F27" s="41"/>
    </row>
    <row r="28" spans="1:22" x14ac:dyDescent="0.25">
      <c r="C28" s="3"/>
      <c r="D28" s="7"/>
    </row>
    <row r="29" spans="1:22" x14ac:dyDescent="0.25">
      <c r="C29" s="3"/>
      <c r="D29" s="7"/>
    </row>
    <row r="30" spans="1:22" x14ac:dyDescent="0.25">
      <c r="C30" s="3"/>
      <c r="D30" s="7"/>
    </row>
    <row r="31" spans="1:22" x14ac:dyDescent="0.25">
      <c r="C31" s="3"/>
      <c r="D31" s="7"/>
    </row>
    <row r="32" spans="1:22" x14ac:dyDescent="0.25">
      <c r="A32" s="2" t="s">
        <v>94</v>
      </c>
    </row>
    <row r="33" spans="1:22" ht="20.25" x14ac:dyDescent="0.3">
      <c r="T33" s="1"/>
      <c r="U33" s="1"/>
      <c r="V33" s="1"/>
    </row>
    <row r="34" spans="1:22" x14ac:dyDescent="0.25">
      <c r="A34" s="3" t="s">
        <v>8</v>
      </c>
    </row>
    <row r="35" spans="1:22" x14ac:dyDescent="0.25">
      <c r="A35" s="2"/>
    </row>
    <row r="37" spans="1:22" x14ac:dyDescent="0.25">
      <c r="A37" s="3" t="s">
        <v>21</v>
      </c>
    </row>
    <row r="40" spans="1:22" x14ac:dyDescent="0.25">
      <c r="A40" s="3" t="s">
        <v>22</v>
      </c>
    </row>
    <row r="43" spans="1:22" x14ac:dyDescent="0.25">
      <c r="A43" s="3" t="s">
        <v>24</v>
      </c>
    </row>
    <row r="48" spans="1:22" x14ac:dyDescent="0.25">
      <c r="A48" s="2" t="s">
        <v>95</v>
      </c>
    </row>
    <row r="49" spans="1:22" x14ac:dyDescent="0.25">
      <c r="E49" s="5"/>
      <c r="F49" s="5"/>
      <c r="G49" s="5"/>
      <c r="H49" s="5"/>
      <c r="I49" s="5"/>
      <c r="J49" s="5"/>
    </row>
    <row r="50" spans="1:22" x14ac:dyDescent="0.25">
      <c r="A50" s="159"/>
      <c r="B50" s="22"/>
      <c r="C50" s="7"/>
      <c r="D50" s="22"/>
      <c r="E50" s="7"/>
      <c r="F50" s="160"/>
      <c r="G50" s="22"/>
      <c r="H50" s="7"/>
      <c r="I50" s="7"/>
      <c r="J50" s="7"/>
    </row>
    <row r="51" spans="1:22" x14ac:dyDescent="0.25">
      <c r="A51" s="124"/>
      <c r="B51" s="22"/>
      <c r="C51" s="7"/>
      <c r="D51" s="22"/>
      <c r="E51" s="7"/>
      <c r="F51" s="160"/>
      <c r="G51" s="22"/>
      <c r="H51" s="7"/>
      <c r="I51" s="7"/>
      <c r="J51" s="7"/>
    </row>
    <row r="52" spans="1:22" x14ac:dyDescent="0.25">
      <c r="A52" s="124"/>
      <c r="B52" s="22"/>
      <c r="C52" s="7"/>
      <c r="D52" s="22"/>
      <c r="E52" s="7"/>
      <c r="F52" s="160"/>
      <c r="G52" s="22"/>
      <c r="H52" s="7"/>
      <c r="I52" s="7"/>
      <c r="J52" s="7"/>
    </row>
    <row r="53" spans="1:22" x14ac:dyDescent="0.25">
      <c r="A53" s="124"/>
      <c r="B53" s="22"/>
      <c r="C53" s="7"/>
      <c r="D53" s="22"/>
      <c r="E53" s="7"/>
      <c r="F53" s="7"/>
      <c r="G53" s="7"/>
      <c r="H53" s="7"/>
      <c r="I53" s="7"/>
      <c r="J53" s="7"/>
    </row>
    <row r="54" spans="1:22" x14ac:dyDescent="0.25">
      <c r="A54" s="22"/>
      <c r="B54" s="22"/>
      <c r="C54" s="7"/>
      <c r="D54" s="22"/>
      <c r="E54" s="7"/>
      <c r="F54" s="7"/>
      <c r="G54" s="7"/>
      <c r="H54" s="7"/>
      <c r="I54" s="7"/>
      <c r="J54" s="7"/>
    </row>
    <row r="55" spans="1:22" x14ac:dyDescent="0.25">
      <c r="A55" s="22"/>
      <c r="B55" s="161"/>
      <c r="C55" s="7"/>
      <c r="D55" s="22"/>
      <c r="E55" s="7"/>
      <c r="F55" s="7"/>
      <c r="G55" s="7"/>
      <c r="H55" s="7"/>
      <c r="I55" s="7"/>
      <c r="J55" s="7"/>
    </row>
    <row r="56" spans="1:22" x14ac:dyDescent="0.25">
      <c r="A56" s="22"/>
      <c r="B56" s="22"/>
      <c r="C56" s="7"/>
      <c r="D56" s="22"/>
      <c r="E56" s="7"/>
      <c r="F56" s="7"/>
      <c r="G56" s="7"/>
      <c r="H56" s="7"/>
      <c r="I56" s="7"/>
      <c r="J56" s="7"/>
    </row>
    <row r="57" spans="1:22" x14ac:dyDescent="0.25">
      <c r="A57" s="22"/>
      <c r="B57" s="22"/>
      <c r="C57" s="7"/>
      <c r="D57" s="22"/>
      <c r="E57" s="7"/>
      <c r="F57" s="7"/>
      <c r="G57" s="7"/>
      <c r="H57" s="7"/>
      <c r="I57" s="7"/>
      <c r="J57" s="7"/>
    </row>
    <row r="58" spans="1:22" x14ac:dyDescent="0.25">
      <c r="A58" s="22"/>
      <c r="B58" s="22"/>
      <c r="C58" s="7"/>
      <c r="D58" s="22"/>
      <c r="E58" s="7"/>
      <c r="F58" s="7"/>
      <c r="G58" s="7"/>
      <c r="H58" s="7"/>
      <c r="I58" s="7"/>
      <c r="J58" s="7"/>
      <c r="K58" s="5"/>
    </row>
    <row r="59" spans="1:22" x14ac:dyDescent="0.25">
      <c r="E59" s="5"/>
      <c r="F59" s="5"/>
      <c r="G59" s="5"/>
      <c r="H59" s="5"/>
      <c r="I59" s="5"/>
      <c r="J59" s="5"/>
      <c r="K59" s="5"/>
    </row>
    <row r="60" spans="1:22" x14ac:dyDescent="0.25">
      <c r="E60" s="5"/>
      <c r="F60" s="5"/>
      <c r="G60" s="5"/>
      <c r="H60" s="5"/>
      <c r="I60" s="5"/>
      <c r="J60" s="5"/>
      <c r="K60" s="5"/>
    </row>
    <row r="61" spans="1:22" x14ac:dyDescent="0.25">
      <c r="E61" s="5"/>
      <c r="F61" s="5"/>
      <c r="G61" s="5"/>
      <c r="H61" s="5"/>
      <c r="I61" s="5"/>
      <c r="J61" s="5"/>
      <c r="K61" s="5"/>
    </row>
    <row r="62" spans="1:22" ht="20.25" x14ac:dyDescent="0.3">
      <c r="E62" s="5"/>
      <c r="F62" s="5"/>
      <c r="G62" s="5"/>
      <c r="H62" s="5"/>
      <c r="I62" s="5"/>
      <c r="J62" s="5"/>
      <c r="K62" s="5"/>
      <c r="S62" s="1"/>
      <c r="T62" s="1"/>
      <c r="U62" s="1"/>
      <c r="V62" s="1"/>
    </row>
    <row r="63" spans="1:22" x14ac:dyDescent="0.25">
      <c r="K63" s="5"/>
    </row>
    <row r="64" spans="1:22" x14ac:dyDescent="0.25">
      <c r="K64" s="5"/>
    </row>
    <row r="65" spans="11:22" x14ac:dyDescent="0.25">
      <c r="K65" s="5"/>
    </row>
    <row r="66" spans="11:22" x14ac:dyDescent="0.25">
      <c r="K66" s="5"/>
    </row>
    <row r="67" spans="11:22" ht="20.25" x14ac:dyDescent="0.3">
      <c r="K67" s="5"/>
      <c r="R67" s="1"/>
      <c r="S67" s="1"/>
      <c r="T67" s="1"/>
      <c r="U67" s="1"/>
      <c r="V67" s="1"/>
    </row>
    <row r="68" spans="11:22" x14ac:dyDescent="0.25">
      <c r="K68" s="5"/>
    </row>
    <row r="69" spans="11:22" x14ac:dyDescent="0.25">
      <c r="K69" s="5"/>
    </row>
    <row r="70" spans="11:22" x14ac:dyDescent="0.25">
      <c r="K70" s="5"/>
    </row>
    <row r="71" spans="11:22" x14ac:dyDescent="0.25">
      <c r="K71" s="5"/>
    </row>
  </sheetData>
  <mergeCells count="2">
    <mergeCell ref="S5:T5"/>
    <mergeCell ref="U5:V5"/>
  </mergeCells>
  <pageMargins left="0.9055118110236221" right="0.9055118110236221" top="0.78740157480314965" bottom="0.78740157480314965" header="0.31496062992125984" footer="0.31496062992125984"/>
  <pageSetup paperSize="9" pageOrder="overThenDown" orientation="landscape" horizontalDpi="4294967293" verticalDpi="200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2AAF8-AC35-461B-8EF0-FA37818D62E5}">
  <dimension ref="A1:Q103"/>
  <sheetViews>
    <sheetView showZeros="0" topLeftCell="A68" workbookViewId="0">
      <selection activeCell="L93" sqref="L93"/>
    </sheetView>
  </sheetViews>
  <sheetFormatPr baseColWidth="10" defaultRowHeight="15.75" x14ac:dyDescent="0.25"/>
  <cols>
    <col min="1" max="1" width="4.7109375" style="3" customWidth="1"/>
    <col min="2" max="2" width="4.140625" style="4" customWidth="1"/>
    <col min="3" max="3" width="20.28515625" style="3" customWidth="1"/>
    <col min="4" max="16384" width="11.42578125" style="3"/>
  </cols>
  <sheetData>
    <row r="1" spans="1:16" x14ac:dyDescent="0.25">
      <c r="A1" s="2" t="s">
        <v>45</v>
      </c>
    </row>
    <row r="2" spans="1:16" x14ac:dyDescent="0.25">
      <c r="B2" s="115"/>
    </row>
    <row r="3" spans="1:16" x14ac:dyDescent="0.25">
      <c r="B3" s="116"/>
      <c r="C3" s="51"/>
      <c r="D3" s="63" t="s">
        <v>56</v>
      </c>
      <c r="E3" s="170" t="s">
        <v>58</v>
      </c>
      <c r="F3" s="171"/>
      <c r="G3" s="171"/>
      <c r="H3" s="171"/>
      <c r="I3" s="172"/>
      <c r="J3" s="66" t="s">
        <v>41</v>
      </c>
    </row>
    <row r="4" spans="1:16" x14ac:dyDescent="0.25">
      <c r="B4" s="108"/>
      <c r="D4" s="103"/>
      <c r="E4" s="105" t="s">
        <v>96</v>
      </c>
      <c r="F4" s="105" t="s">
        <v>97</v>
      </c>
      <c r="G4" s="105" t="s">
        <v>99</v>
      </c>
      <c r="H4" s="105" t="s">
        <v>100</v>
      </c>
      <c r="I4" s="105" t="s">
        <v>98</v>
      </c>
      <c r="J4" s="104"/>
    </row>
    <row r="5" spans="1:16" x14ac:dyDescent="0.25">
      <c r="B5" s="117"/>
      <c r="C5" s="54"/>
      <c r="D5" s="64" t="s">
        <v>57</v>
      </c>
      <c r="E5" s="106"/>
      <c r="F5" s="104"/>
      <c r="G5" s="104" t="s">
        <v>74</v>
      </c>
      <c r="H5" s="104" t="s">
        <v>74</v>
      </c>
      <c r="I5" s="104" t="s">
        <v>55</v>
      </c>
      <c r="J5" s="67"/>
    </row>
    <row r="6" spans="1:16" x14ac:dyDescent="0.25">
      <c r="B6" s="129" t="s">
        <v>46</v>
      </c>
      <c r="C6" s="14"/>
      <c r="D6" s="72"/>
      <c r="E6" s="73"/>
      <c r="F6" s="73"/>
      <c r="G6" s="73"/>
      <c r="H6" s="73"/>
      <c r="I6" s="73"/>
      <c r="J6" s="74"/>
      <c r="K6" s="5"/>
      <c r="L6" s="5"/>
      <c r="M6" s="5"/>
    </row>
    <row r="7" spans="1:16" x14ac:dyDescent="0.25">
      <c r="B7" s="130" t="s">
        <v>47</v>
      </c>
      <c r="C7" s="17"/>
      <c r="D7" s="75"/>
      <c r="E7" s="76"/>
      <c r="F7" s="76"/>
      <c r="G7" s="76"/>
      <c r="H7" s="76"/>
      <c r="I7" s="76"/>
      <c r="J7" s="77"/>
      <c r="K7" s="5"/>
      <c r="L7" s="5"/>
      <c r="M7" s="5"/>
    </row>
    <row r="8" spans="1:16" x14ac:dyDescent="0.25">
      <c r="B8" s="130" t="s">
        <v>48</v>
      </c>
      <c r="C8" s="17"/>
      <c r="D8" s="75"/>
      <c r="E8" s="76"/>
      <c r="F8" s="76"/>
      <c r="G8" s="76"/>
      <c r="H8" s="76"/>
      <c r="I8" s="76"/>
      <c r="J8" s="77"/>
      <c r="K8" s="5"/>
      <c r="L8" s="5"/>
      <c r="M8" s="5"/>
    </row>
    <row r="9" spans="1:16" x14ac:dyDescent="0.25">
      <c r="B9" s="130" t="s">
        <v>49</v>
      </c>
      <c r="C9" s="17"/>
      <c r="D9" s="75"/>
      <c r="E9" s="76"/>
      <c r="F9" s="76"/>
      <c r="G9" s="76"/>
      <c r="H9" s="76"/>
      <c r="I9" s="76"/>
      <c r="J9" s="77"/>
      <c r="K9" s="5"/>
      <c r="L9" s="5"/>
      <c r="M9" s="5"/>
    </row>
    <row r="10" spans="1:16" x14ac:dyDescent="0.25">
      <c r="B10" s="130" t="s">
        <v>50</v>
      </c>
      <c r="C10" s="17"/>
      <c r="D10" s="75"/>
      <c r="E10" s="76"/>
      <c r="F10" s="76"/>
      <c r="G10" s="76"/>
      <c r="H10" s="76"/>
      <c r="I10" s="76"/>
      <c r="J10" s="77"/>
      <c r="K10" s="5"/>
      <c r="L10" s="5"/>
      <c r="M10" s="5"/>
    </row>
    <row r="11" spans="1:16" x14ac:dyDescent="0.25">
      <c r="B11" s="130" t="s">
        <v>51</v>
      </c>
      <c r="C11" s="17"/>
      <c r="D11" s="75"/>
      <c r="E11" s="76"/>
      <c r="F11" s="76"/>
      <c r="G11" s="76"/>
      <c r="H11" s="76"/>
      <c r="I11" s="76"/>
      <c r="J11" s="77"/>
      <c r="K11" s="5"/>
      <c r="L11" s="5"/>
      <c r="M11" s="5"/>
    </row>
    <row r="12" spans="1:16" x14ac:dyDescent="0.25">
      <c r="B12" s="130" t="s">
        <v>52</v>
      </c>
      <c r="C12" s="17"/>
      <c r="D12" s="75"/>
      <c r="E12" s="76"/>
      <c r="F12" s="76"/>
      <c r="G12" s="76"/>
      <c r="H12" s="76"/>
      <c r="I12" s="76"/>
      <c r="J12" s="77"/>
      <c r="K12" s="5"/>
      <c r="L12" s="5"/>
      <c r="M12" s="5"/>
    </row>
    <row r="13" spans="1:16" x14ac:dyDescent="0.25">
      <c r="B13" s="130" t="s">
        <v>53</v>
      </c>
      <c r="C13" s="17"/>
      <c r="D13" s="75"/>
      <c r="E13" s="76"/>
      <c r="F13" s="76"/>
      <c r="G13" s="76"/>
      <c r="H13" s="76"/>
      <c r="I13" s="76"/>
      <c r="J13" s="77"/>
      <c r="K13" s="5"/>
      <c r="L13" s="5"/>
      <c r="M13" s="5"/>
    </row>
    <row r="14" spans="1:16" x14ac:dyDescent="0.25">
      <c r="B14" s="130" t="s">
        <v>54</v>
      </c>
      <c r="C14" s="17"/>
      <c r="D14" s="75"/>
      <c r="E14" s="76"/>
      <c r="F14" s="76"/>
      <c r="G14" s="76"/>
      <c r="H14" s="76"/>
      <c r="I14" s="76"/>
      <c r="J14" s="77"/>
      <c r="K14" s="5"/>
      <c r="L14" s="5"/>
      <c r="M14" s="5"/>
    </row>
    <row r="15" spans="1:16" x14ac:dyDescent="0.25">
      <c r="B15" s="131" t="s">
        <v>55</v>
      </c>
      <c r="C15" s="78"/>
      <c r="D15" s="79"/>
      <c r="E15" s="76"/>
      <c r="F15" s="76"/>
      <c r="G15" s="76"/>
      <c r="H15" s="76"/>
      <c r="I15" s="76"/>
      <c r="J15" s="77"/>
      <c r="K15" s="5"/>
      <c r="L15" s="5"/>
      <c r="M15" s="5"/>
    </row>
    <row r="16" spans="1:16" s="1" customFormat="1" ht="20.25" x14ac:dyDescent="0.3">
      <c r="B16" s="132" t="s">
        <v>41</v>
      </c>
      <c r="C16" s="62"/>
      <c r="D16" s="65">
        <f>SUM(D6:D14)</f>
        <v>0</v>
      </c>
      <c r="E16" s="70"/>
      <c r="F16" s="70"/>
      <c r="G16" s="70"/>
      <c r="H16" s="70"/>
      <c r="I16" s="70"/>
      <c r="J16" s="70"/>
      <c r="K16" s="5"/>
      <c r="L16" s="5"/>
      <c r="M16" s="5"/>
      <c r="N16" s="3"/>
      <c r="O16" s="3"/>
      <c r="P16" s="3"/>
    </row>
    <row r="17" spans="1:14" s="1" customFormat="1" ht="20.25" x14ac:dyDescent="0.3">
      <c r="B17" s="107"/>
      <c r="C17" s="14" t="s">
        <v>26</v>
      </c>
      <c r="D17" s="80"/>
      <c r="E17" s="73">
        <f>SUM(E6:E16)</f>
        <v>0</v>
      </c>
      <c r="F17" s="73">
        <f t="shared" ref="F17:J17" si="0">SUM(F6:F16)</f>
        <v>0</v>
      </c>
      <c r="G17" s="73">
        <f t="shared" si="0"/>
        <v>0</v>
      </c>
      <c r="H17" s="73">
        <f t="shared" si="0"/>
        <v>0</v>
      </c>
      <c r="I17" s="73">
        <f t="shared" si="0"/>
        <v>0</v>
      </c>
      <c r="J17" s="73">
        <f t="shared" si="0"/>
        <v>0</v>
      </c>
      <c r="K17" s="5"/>
      <c r="L17" s="5"/>
      <c r="M17" s="5"/>
    </row>
    <row r="18" spans="1:14" x14ac:dyDescent="0.25">
      <c r="A18" s="3" t="s">
        <v>101</v>
      </c>
      <c r="B18" s="108" t="s">
        <v>12</v>
      </c>
      <c r="C18" s="3" t="s">
        <v>39</v>
      </c>
      <c r="D18" s="5"/>
      <c r="E18" s="69"/>
      <c r="F18" s="69"/>
      <c r="G18" s="69"/>
      <c r="H18" s="69"/>
      <c r="I18" s="69"/>
      <c r="J18" s="68"/>
      <c r="K18" s="5"/>
      <c r="L18" s="5"/>
      <c r="M18" s="5"/>
      <c r="N18" s="5"/>
    </row>
    <row r="19" spans="1:14" s="1" customFormat="1" ht="20.25" x14ac:dyDescent="0.3">
      <c r="A19" s="3" t="s">
        <v>21</v>
      </c>
      <c r="B19" s="109" t="s">
        <v>13</v>
      </c>
      <c r="C19" s="60" t="s">
        <v>59</v>
      </c>
      <c r="D19" s="40"/>
      <c r="E19" s="71">
        <f>E17-E18</f>
        <v>0</v>
      </c>
      <c r="F19" s="71">
        <f t="shared" ref="F19:J19" si="1">F17-F18</f>
        <v>0</v>
      </c>
      <c r="G19" s="71">
        <f t="shared" si="1"/>
        <v>0</v>
      </c>
      <c r="H19" s="71">
        <f t="shared" si="1"/>
        <v>0</v>
      </c>
      <c r="I19" s="71">
        <f t="shared" si="1"/>
        <v>0</v>
      </c>
      <c r="J19" s="71">
        <f t="shared" si="1"/>
        <v>0</v>
      </c>
      <c r="K19" s="5"/>
      <c r="L19" s="5"/>
      <c r="M19" s="5"/>
    </row>
    <row r="20" spans="1:14" x14ac:dyDescent="0.25"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x14ac:dyDescent="0.25"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x14ac:dyDescent="0.25">
      <c r="C22" s="3" t="s">
        <v>60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x14ac:dyDescent="0.25">
      <c r="C23" s="3" t="s">
        <v>61</v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4" x14ac:dyDescent="0.25"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4" x14ac:dyDescent="0.25"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4" x14ac:dyDescent="0.25">
      <c r="A26" s="2" t="s">
        <v>90</v>
      </c>
      <c r="I26" s="5"/>
      <c r="J26" s="5"/>
      <c r="K26" s="5"/>
      <c r="L26" s="5"/>
      <c r="M26" s="5"/>
    </row>
    <row r="27" spans="1:14" x14ac:dyDescent="0.25">
      <c r="A27" s="2"/>
      <c r="B27" s="112"/>
      <c r="I27" s="5"/>
      <c r="J27" s="5"/>
      <c r="K27" s="5"/>
      <c r="L27" s="5"/>
      <c r="M27" s="5"/>
    </row>
    <row r="28" spans="1:14" x14ac:dyDescent="0.25">
      <c r="A28" s="3" t="s">
        <v>8</v>
      </c>
      <c r="B28" s="112" t="s">
        <v>143</v>
      </c>
      <c r="F28" s="95"/>
      <c r="I28" s="5"/>
      <c r="J28" s="5"/>
      <c r="K28" s="5"/>
      <c r="L28" s="5"/>
      <c r="M28" s="5"/>
    </row>
    <row r="29" spans="1:14" x14ac:dyDescent="0.25">
      <c r="B29" s="112"/>
      <c r="I29" s="5"/>
      <c r="J29" s="5"/>
      <c r="K29" s="5"/>
      <c r="L29" s="5"/>
      <c r="M29" s="5"/>
    </row>
    <row r="30" spans="1:14" x14ac:dyDescent="0.25">
      <c r="B30" s="112"/>
      <c r="I30" s="5"/>
      <c r="J30" s="5"/>
      <c r="K30" s="5"/>
      <c r="L30" s="5"/>
      <c r="M30" s="5"/>
    </row>
    <row r="31" spans="1:14" x14ac:dyDescent="0.25">
      <c r="B31" s="112"/>
      <c r="I31" s="5"/>
      <c r="J31" s="5"/>
      <c r="K31" s="5"/>
      <c r="L31" s="5"/>
      <c r="M31" s="5"/>
    </row>
    <row r="32" spans="1:14" x14ac:dyDescent="0.25">
      <c r="B32" s="112" t="s">
        <v>71</v>
      </c>
      <c r="I32" s="5"/>
      <c r="J32" s="5"/>
      <c r="K32" s="5"/>
      <c r="L32" s="5"/>
      <c r="M32" s="5"/>
    </row>
    <row r="33" spans="1:17" x14ac:dyDescent="0.25">
      <c r="I33" s="5"/>
      <c r="J33" s="5"/>
      <c r="K33" s="5"/>
      <c r="L33" s="5"/>
      <c r="M33" s="5"/>
    </row>
    <row r="34" spans="1:17" x14ac:dyDescent="0.25">
      <c r="B34" s="119" t="s">
        <v>67</v>
      </c>
      <c r="C34" s="52"/>
      <c r="D34" s="43" t="s">
        <v>42</v>
      </c>
      <c r="E34" s="43" t="s">
        <v>69</v>
      </c>
      <c r="I34" s="5"/>
      <c r="J34" s="5"/>
      <c r="K34" s="5"/>
      <c r="L34" s="5"/>
      <c r="M34" s="5"/>
    </row>
    <row r="35" spans="1:17" x14ac:dyDescent="0.25">
      <c r="B35" s="120"/>
      <c r="C35" s="57"/>
      <c r="D35" s="81" t="s">
        <v>68</v>
      </c>
      <c r="E35" s="81" t="s">
        <v>34</v>
      </c>
      <c r="I35" s="5"/>
      <c r="J35" s="5"/>
      <c r="K35" s="5"/>
      <c r="L35" s="5"/>
      <c r="M35" s="5"/>
    </row>
    <row r="36" spans="1:17" x14ac:dyDescent="0.25">
      <c r="B36" s="121" t="s">
        <v>102</v>
      </c>
      <c r="C36" s="30"/>
      <c r="D36" s="30"/>
      <c r="E36" s="30"/>
      <c r="I36" s="5"/>
      <c r="J36" s="5"/>
      <c r="K36" s="5"/>
      <c r="L36" s="5"/>
      <c r="M36" s="5"/>
    </row>
    <row r="37" spans="1:17" x14ac:dyDescent="0.25">
      <c r="B37" s="121" t="s">
        <v>103</v>
      </c>
      <c r="C37" s="30"/>
      <c r="D37" s="30"/>
      <c r="E37" s="30"/>
    </row>
    <row r="38" spans="1:17" x14ac:dyDescent="0.25">
      <c r="B38" s="121" t="s">
        <v>104</v>
      </c>
      <c r="C38" s="30"/>
      <c r="D38" s="30"/>
      <c r="E38" s="30"/>
    </row>
    <row r="39" spans="1:17" x14ac:dyDescent="0.25">
      <c r="B39" s="121" t="s">
        <v>105</v>
      </c>
      <c r="C39" s="30"/>
      <c r="D39" s="30"/>
      <c r="E39" s="30"/>
    </row>
    <row r="40" spans="1:17" x14ac:dyDescent="0.25">
      <c r="B40" s="120" t="s">
        <v>106</v>
      </c>
      <c r="C40" s="30"/>
      <c r="D40" s="30"/>
      <c r="E40" s="30"/>
      <c r="F40" s="3" t="s">
        <v>107</v>
      </c>
    </row>
    <row r="43" spans="1:17" x14ac:dyDescent="0.25">
      <c r="A43" s="3" t="s">
        <v>70</v>
      </c>
    </row>
    <row r="44" spans="1:17" x14ac:dyDescent="0.25">
      <c r="A44" s="102"/>
      <c r="B44" s="122"/>
      <c r="C44" s="60"/>
      <c r="D44" s="83" t="s">
        <v>62</v>
      </c>
      <c r="E44" s="83" t="s">
        <v>63</v>
      </c>
      <c r="F44" s="83" t="s">
        <v>64</v>
      </c>
      <c r="G44" s="83" t="s">
        <v>65</v>
      </c>
      <c r="H44" s="83" t="s">
        <v>66</v>
      </c>
    </row>
    <row r="45" spans="1:17" x14ac:dyDescent="0.25">
      <c r="A45" s="107"/>
      <c r="B45" s="140" t="s">
        <v>38</v>
      </c>
      <c r="C45" s="14"/>
      <c r="D45" s="15"/>
      <c r="E45" s="15"/>
      <c r="F45" s="15"/>
      <c r="G45" s="15"/>
      <c r="H45" s="15"/>
    </row>
    <row r="46" spans="1:17" x14ac:dyDescent="0.25">
      <c r="A46" s="108" t="s">
        <v>12</v>
      </c>
      <c r="B46" s="112" t="s">
        <v>40</v>
      </c>
      <c r="D46" s="59">
        <f>E36</f>
        <v>0</v>
      </c>
      <c r="E46" s="59">
        <f>E37</f>
        <v>0</v>
      </c>
      <c r="F46" s="59">
        <f>E38</f>
        <v>0</v>
      </c>
      <c r="G46" s="59">
        <f>E39</f>
        <v>0</v>
      </c>
      <c r="H46" s="59">
        <f>E40</f>
        <v>0</v>
      </c>
    </row>
    <row r="47" spans="1:17" s="1" customFormat="1" ht="20.25" x14ac:dyDescent="0.3">
      <c r="A47" s="109" t="s">
        <v>13</v>
      </c>
      <c r="B47" s="141" t="s">
        <v>27</v>
      </c>
      <c r="C47" s="60"/>
      <c r="D47" s="30">
        <f>D45-D46</f>
        <v>0</v>
      </c>
      <c r="E47" s="30">
        <f t="shared" ref="E47:G47" si="2">E45-E46</f>
        <v>0</v>
      </c>
      <c r="F47" s="30">
        <f t="shared" si="2"/>
        <v>0</v>
      </c>
      <c r="G47" s="30">
        <f t="shared" si="2"/>
        <v>0</v>
      </c>
      <c r="H47" s="30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84"/>
      <c r="B48" s="164"/>
      <c r="C48" s="165"/>
      <c r="D48" s="85"/>
      <c r="E48" s="85"/>
      <c r="F48" s="85"/>
      <c r="G48" s="85"/>
      <c r="H48" s="85"/>
    </row>
    <row r="49" spans="1:12" x14ac:dyDescent="0.25">
      <c r="A49" s="61"/>
      <c r="B49" s="141" t="s">
        <v>5</v>
      </c>
      <c r="C49" s="82"/>
      <c r="D49" s="30">
        <f>D47*0.22</f>
        <v>0</v>
      </c>
      <c r="E49" s="30">
        <f t="shared" ref="E49:F49" si="3">E47*0.22</f>
        <v>0</v>
      </c>
      <c r="F49" s="30">
        <f t="shared" si="3"/>
        <v>0</v>
      </c>
      <c r="G49" s="30"/>
      <c r="H49" s="30"/>
    </row>
    <row r="50" spans="1:12" x14ac:dyDescent="0.25">
      <c r="A50" s="61"/>
      <c r="B50" s="141" t="s">
        <v>35</v>
      </c>
      <c r="C50" s="82"/>
      <c r="D50" s="30"/>
      <c r="E50" s="30"/>
      <c r="F50" s="30"/>
      <c r="G50" s="30">
        <f>-G47*0.22</f>
        <v>0</v>
      </c>
      <c r="H50" s="30"/>
    </row>
    <row r="52" spans="1:12" x14ac:dyDescent="0.25">
      <c r="A52" s="3" t="s">
        <v>24</v>
      </c>
      <c r="B52" s="112"/>
    </row>
    <row r="53" spans="1:12" x14ac:dyDescent="0.25">
      <c r="B53" s="166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x14ac:dyDescent="0.25">
      <c r="B54" s="166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x14ac:dyDescent="0.25">
      <c r="B55" s="166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x14ac:dyDescent="0.25">
      <c r="B56" s="166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x14ac:dyDescent="0.25">
      <c r="B57" s="166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x14ac:dyDescent="0.25">
      <c r="B58" s="166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x14ac:dyDescent="0.25">
      <c r="B59" s="166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x14ac:dyDescent="0.25">
      <c r="B60" s="166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x14ac:dyDescent="0.25">
      <c r="B61" s="16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4" spans="1:12" x14ac:dyDescent="0.25">
      <c r="A64" s="2" t="s">
        <v>72</v>
      </c>
    </row>
    <row r="66" spans="1:17" x14ac:dyDescent="0.25">
      <c r="B66" s="116"/>
      <c r="C66" s="86"/>
      <c r="D66" s="52" t="s">
        <v>73</v>
      </c>
      <c r="E66" s="43" t="s">
        <v>75</v>
      </c>
      <c r="F66" s="52" t="s">
        <v>36</v>
      </c>
      <c r="G66" s="43" t="s">
        <v>41</v>
      </c>
    </row>
    <row r="67" spans="1:17" x14ac:dyDescent="0.25">
      <c r="B67" s="117"/>
      <c r="C67" s="58"/>
      <c r="D67" s="57" t="s">
        <v>74</v>
      </c>
      <c r="E67" s="45" t="s">
        <v>74</v>
      </c>
      <c r="F67" s="57" t="s">
        <v>37</v>
      </c>
      <c r="G67" s="46"/>
    </row>
    <row r="68" spans="1:17" x14ac:dyDescent="0.25">
      <c r="B68" s="107"/>
      <c r="C68" s="87" t="s">
        <v>76</v>
      </c>
      <c r="D68" s="89">
        <v>12000</v>
      </c>
      <c r="E68" s="15">
        <v>4000</v>
      </c>
      <c r="F68" s="89">
        <v>19000</v>
      </c>
      <c r="G68" s="15">
        <f>SUM(D68:F68)</f>
        <v>35000</v>
      </c>
    </row>
    <row r="69" spans="1:17" x14ac:dyDescent="0.25">
      <c r="B69" s="108" t="s">
        <v>12</v>
      </c>
      <c r="C69" s="53" t="s">
        <v>77</v>
      </c>
      <c r="D69" s="5"/>
      <c r="E69" s="59"/>
      <c r="F69" s="5"/>
      <c r="G69" s="59"/>
    </row>
    <row r="70" spans="1:17" s="1" customFormat="1" ht="20.25" x14ac:dyDescent="0.3">
      <c r="A70" s="3"/>
      <c r="B70" s="109" t="s">
        <v>13</v>
      </c>
      <c r="C70" s="82" t="s">
        <v>78</v>
      </c>
      <c r="D70" s="30"/>
      <c r="E70" s="30"/>
      <c r="F70" s="30"/>
      <c r="G70" s="30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s="1" customFormat="1" ht="20.25" x14ac:dyDescent="0.3">
      <c r="A71" s="3"/>
      <c r="B71" s="123"/>
      <c r="C71" s="88" t="s">
        <v>79</v>
      </c>
      <c r="D71" s="50">
        <v>9000</v>
      </c>
      <c r="E71" s="90">
        <v>5000</v>
      </c>
      <c r="F71" s="50">
        <v>20000</v>
      </c>
      <c r="G71" s="90">
        <f>SUM(D71:F71)</f>
        <v>34000</v>
      </c>
      <c r="H71" s="3"/>
      <c r="I71" s="3"/>
      <c r="J71" s="3"/>
      <c r="K71" s="3"/>
      <c r="L71" s="3"/>
      <c r="M71" s="3"/>
      <c r="N71" s="3"/>
      <c r="O71" s="3"/>
    </row>
    <row r="72" spans="1:17" x14ac:dyDescent="0.25">
      <c r="B72" s="108" t="s">
        <v>12</v>
      </c>
      <c r="C72" s="53" t="s">
        <v>80</v>
      </c>
      <c r="D72" s="21"/>
      <c r="E72" s="21"/>
      <c r="F72" s="21"/>
      <c r="G72" s="21"/>
    </row>
    <row r="73" spans="1:17" s="1" customFormat="1" ht="20.25" x14ac:dyDescent="0.3">
      <c r="A73" s="3"/>
      <c r="B73" s="109" t="s">
        <v>13</v>
      </c>
      <c r="C73" s="82" t="s">
        <v>81</v>
      </c>
      <c r="D73" s="30"/>
      <c r="E73" s="30"/>
      <c r="F73" s="30"/>
      <c r="G73" s="30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B74" s="6"/>
      <c r="D74" s="5"/>
      <c r="E74" s="5"/>
      <c r="F74" s="5"/>
      <c r="G74" s="5"/>
    </row>
    <row r="75" spans="1:17" x14ac:dyDescent="0.25">
      <c r="B75" s="168" t="s">
        <v>108</v>
      </c>
      <c r="D75" s="110">
        <v>0.04</v>
      </c>
      <c r="E75" s="110">
        <v>0.04</v>
      </c>
      <c r="F75" s="110">
        <v>0.02</v>
      </c>
      <c r="G75" s="5"/>
    </row>
    <row r="76" spans="1:17" x14ac:dyDescent="0.25">
      <c r="B76" s="168"/>
      <c r="D76" s="110"/>
      <c r="E76" s="110"/>
      <c r="F76" s="110"/>
      <c r="G76" s="5"/>
    </row>
    <row r="77" spans="1:17" x14ac:dyDescent="0.25">
      <c r="B77" s="168"/>
      <c r="D77" s="43" t="s">
        <v>73</v>
      </c>
      <c r="E77" s="43" t="s">
        <v>75</v>
      </c>
      <c r="F77" s="52" t="s">
        <v>36</v>
      </c>
      <c r="G77" s="43" t="s">
        <v>41</v>
      </c>
    </row>
    <row r="78" spans="1:17" x14ac:dyDescent="0.25">
      <c r="D78" s="45" t="s">
        <v>74</v>
      </c>
      <c r="E78" s="45" t="s">
        <v>74</v>
      </c>
      <c r="F78" s="57" t="s">
        <v>37</v>
      </c>
      <c r="G78" s="46"/>
    </row>
    <row r="79" spans="1:17" x14ac:dyDescent="0.25">
      <c r="A79" s="3" t="s">
        <v>8</v>
      </c>
      <c r="B79" s="127" t="s">
        <v>82</v>
      </c>
      <c r="C79" s="82"/>
      <c r="D79" s="30">
        <f>D70-D73</f>
        <v>0</v>
      </c>
      <c r="E79" s="30">
        <f t="shared" ref="E79:F79" si="4">E70-E73</f>
        <v>0</v>
      </c>
      <c r="F79" s="30">
        <f t="shared" si="4"/>
        <v>0</v>
      </c>
      <c r="G79" s="30">
        <f>SUM(D79:F79)</f>
        <v>0</v>
      </c>
    </row>
    <row r="80" spans="1:17" x14ac:dyDescent="0.25">
      <c r="B80" s="128" t="s">
        <v>83</v>
      </c>
      <c r="C80" s="58"/>
      <c r="D80" s="30"/>
      <c r="E80" s="30"/>
      <c r="F80" s="30"/>
      <c r="G80" s="30">
        <f>SUM(D80:F80)</f>
        <v>0</v>
      </c>
    </row>
    <row r="81" spans="1:17" x14ac:dyDescent="0.25">
      <c r="B81" s="112"/>
    </row>
    <row r="82" spans="1:17" x14ac:dyDescent="0.25">
      <c r="B82" s="112"/>
    </row>
    <row r="83" spans="1:17" x14ac:dyDescent="0.25">
      <c r="A83" s="3" t="s">
        <v>21</v>
      </c>
      <c r="B83" s="112" t="s">
        <v>84</v>
      </c>
      <c r="D83" s="5"/>
      <c r="E83" s="5"/>
      <c r="F83" s="5"/>
      <c r="G83" s="5"/>
    </row>
    <row r="84" spans="1:17" x14ac:dyDescent="0.25">
      <c r="B84" s="112" t="s">
        <v>85</v>
      </c>
      <c r="D84" s="163"/>
      <c r="E84" s="163"/>
      <c r="F84" s="5"/>
      <c r="G84" s="5"/>
    </row>
    <row r="85" spans="1:17" x14ac:dyDescent="0.25">
      <c r="B85" s="91"/>
    </row>
    <row r="87" spans="1:17" x14ac:dyDescent="0.25">
      <c r="A87" s="2" t="s">
        <v>86</v>
      </c>
      <c r="B87" s="115"/>
    </row>
    <row r="89" spans="1:17" x14ac:dyDescent="0.25">
      <c r="A89" s="3" t="s">
        <v>8</v>
      </c>
      <c r="C89" s="3" t="s">
        <v>110</v>
      </c>
      <c r="E89" s="5">
        <v>800000</v>
      </c>
    </row>
    <row r="90" spans="1:17" ht="16.5" thickBot="1" x14ac:dyDescent="0.3">
      <c r="B90" s="4" t="s">
        <v>12</v>
      </c>
      <c r="C90" s="3" t="s">
        <v>112</v>
      </c>
      <c r="E90" s="157"/>
    </row>
    <row r="91" spans="1:17" s="1" customFormat="1" ht="20.25" x14ac:dyDescent="0.3">
      <c r="A91" s="3"/>
      <c r="B91" s="6" t="s">
        <v>13</v>
      </c>
      <c r="C91" s="3" t="s">
        <v>111</v>
      </c>
      <c r="D91" s="3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6.5" thickBot="1" x14ac:dyDescent="0.3">
      <c r="B92" s="6" t="s">
        <v>25</v>
      </c>
      <c r="C92" s="3" t="s">
        <v>113</v>
      </c>
      <c r="E92" s="157"/>
    </row>
    <row r="93" spans="1:17" s="1" customFormat="1" ht="21" thickBot="1" x14ac:dyDescent="0.35">
      <c r="A93" s="3"/>
      <c r="B93" s="6" t="s">
        <v>13</v>
      </c>
      <c r="C93" s="3" t="s">
        <v>109</v>
      </c>
      <c r="D93" s="3"/>
      <c r="E93" s="15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5">
      <c r="E94" s="5"/>
    </row>
    <row r="95" spans="1:17" x14ac:dyDescent="0.25">
      <c r="B95" s="112" t="s">
        <v>114</v>
      </c>
      <c r="E95" s="5"/>
    </row>
    <row r="96" spans="1:17" x14ac:dyDescent="0.25">
      <c r="A96" s="4"/>
      <c r="B96" s="112" t="s">
        <v>115</v>
      </c>
      <c r="E96" s="5"/>
    </row>
    <row r="97" spans="1:6" x14ac:dyDescent="0.25">
      <c r="E97" s="5"/>
    </row>
    <row r="98" spans="1:6" x14ac:dyDescent="0.25">
      <c r="A98" s="3" t="s">
        <v>21</v>
      </c>
      <c r="B98" s="118"/>
      <c r="C98" s="60"/>
      <c r="D98" s="113" t="s">
        <v>117</v>
      </c>
      <c r="E98" s="113" t="s">
        <v>118</v>
      </c>
      <c r="F98" s="91"/>
    </row>
    <row r="99" spans="1:6" x14ac:dyDescent="0.25">
      <c r="B99" s="108"/>
      <c r="C99" s="3" t="s">
        <v>87</v>
      </c>
      <c r="D99" s="59">
        <v>800000</v>
      </c>
      <c r="E99" s="59">
        <v>800000</v>
      </c>
      <c r="F99" s="5"/>
    </row>
    <row r="100" spans="1:6" x14ac:dyDescent="0.25">
      <c r="B100" s="125" t="s">
        <v>12</v>
      </c>
      <c r="C100" s="3" t="s">
        <v>112</v>
      </c>
      <c r="D100" s="94"/>
      <c r="E100" s="94"/>
      <c r="F100" s="5"/>
    </row>
    <row r="101" spans="1:6" x14ac:dyDescent="0.25">
      <c r="B101" s="125" t="s">
        <v>13</v>
      </c>
      <c r="C101" s="3" t="s">
        <v>26</v>
      </c>
      <c r="D101" s="59"/>
      <c r="E101" s="59"/>
      <c r="F101" s="5"/>
    </row>
    <row r="102" spans="1:6" x14ac:dyDescent="0.25">
      <c r="B102" s="125" t="s">
        <v>25</v>
      </c>
      <c r="C102" s="3" t="s">
        <v>132</v>
      </c>
      <c r="D102" s="59"/>
      <c r="E102" s="59"/>
      <c r="F102" s="5"/>
    </row>
    <row r="103" spans="1:6" x14ac:dyDescent="0.25">
      <c r="B103" s="126" t="s">
        <v>13</v>
      </c>
      <c r="C103" s="54" t="s">
        <v>116</v>
      </c>
      <c r="D103" s="30"/>
      <c r="E103" s="30"/>
      <c r="F103" s="5"/>
    </row>
  </sheetData>
  <mergeCells count="1">
    <mergeCell ref="E3:I3"/>
  </mergeCells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  <headerFoot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804-D12B-443F-B805-EBF748D47B9E}">
  <dimension ref="A1:Q85"/>
  <sheetViews>
    <sheetView tabSelected="1" workbookViewId="0">
      <selection activeCell="K53" sqref="K53"/>
    </sheetView>
  </sheetViews>
  <sheetFormatPr baseColWidth="10" defaultRowHeight="15.75" x14ac:dyDescent="0.25"/>
  <cols>
    <col min="1" max="1" width="4.140625" style="3" customWidth="1"/>
    <col min="2" max="2" width="3.28515625" style="3" customWidth="1"/>
    <col min="3" max="3" width="11.42578125" style="3"/>
    <col min="4" max="4" width="12" style="3" customWidth="1"/>
    <col min="5" max="6" width="11.42578125" style="5"/>
    <col min="7" max="7" width="11.42578125" style="5" customWidth="1"/>
    <col min="8" max="9" width="11.42578125" style="5"/>
    <col min="10" max="16384" width="11.42578125" style="3"/>
  </cols>
  <sheetData>
    <row r="1" spans="1:16" x14ac:dyDescent="0.25">
      <c r="A1" s="2" t="s">
        <v>119</v>
      </c>
    </row>
    <row r="2" spans="1:16" x14ac:dyDescent="0.25">
      <c r="A2" s="2"/>
    </row>
    <row r="3" spans="1:16" x14ac:dyDescent="0.25">
      <c r="C3" s="3" t="s">
        <v>144</v>
      </c>
      <c r="F3" s="173" t="s">
        <v>145</v>
      </c>
      <c r="G3" s="174"/>
      <c r="H3" s="175"/>
    </row>
    <row r="4" spans="1:16" x14ac:dyDescent="0.25">
      <c r="A4" s="3" t="s">
        <v>21</v>
      </c>
      <c r="B4" s="61"/>
      <c r="C4" s="61"/>
      <c r="D4" s="60"/>
      <c r="E4" s="97"/>
      <c r="F4" s="96">
        <v>1</v>
      </c>
      <c r="G4" s="12">
        <v>2</v>
      </c>
      <c r="H4" s="111">
        <v>3</v>
      </c>
    </row>
    <row r="5" spans="1:16" x14ac:dyDescent="0.25">
      <c r="B5" s="56"/>
      <c r="C5" s="99" t="s">
        <v>120</v>
      </c>
      <c r="E5" s="114"/>
      <c r="G5" s="59"/>
      <c r="H5" s="114"/>
    </row>
    <row r="6" spans="1:16" x14ac:dyDescent="0.25">
      <c r="B6" s="92" t="s">
        <v>25</v>
      </c>
      <c r="C6" s="99" t="s">
        <v>88</v>
      </c>
      <c r="E6" s="114"/>
      <c r="F6" s="95">
        <v>525000</v>
      </c>
      <c r="G6" s="94">
        <v>825000</v>
      </c>
      <c r="H6" s="55">
        <v>1025000</v>
      </c>
    </row>
    <row r="7" spans="1:16" s="1" customFormat="1" ht="20.25" x14ac:dyDescent="0.3">
      <c r="A7" s="3"/>
      <c r="B7" s="92" t="s">
        <v>13</v>
      </c>
      <c r="C7" s="99" t="s">
        <v>26</v>
      </c>
      <c r="D7" s="3"/>
      <c r="E7" s="114"/>
      <c r="F7" s="5"/>
      <c r="G7" s="59"/>
      <c r="H7" s="114"/>
      <c r="I7" s="5"/>
      <c r="J7" s="3"/>
      <c r="K7" s="3"/>
      <c r="L7" s="3"/>
      <c r="M7" s="3"/>
      <c r="N7" s="3"/>
      <c r="O7" s="3"/>
      <c r="P7" s="3"/>
    </row>
    <row r="8" spans="1:16" x14ac:dyDescent="0.25">
      <c r="B8" s="92"/>
      <c r="C8" s="99"/>
      <c r="E8" s="114"/>
      <c r="G8" s="59"/>
      <c r="H8" s="114"/>
    </row>
    <row r="9" spans="1:16" x14ac:dyDescent="0.25">
      <c r="B9" s="56"/>
      <c r="C9" s="99"/>
      <c r="E9" s="114"/>
      <c r="G9" s="59"/>
      <c r="H9" s="114"/>
    </row>
    <row r="10" spans="1:16" s="1" customFormat="1" ht="20.25" x14ac:dyDescent="0.3">
      <c r="A10" s="3"/>
      <c r="B10" s="93" t="s">
        <v>13</v>
      </c>
      <c r="C10" s="11" t="s">
        <v>121</v>
      </c>
      <c r="D10" s="54"/>
      <c r="E10" s="55"/>
      <c r="F10" s="40">
        <f>F7+F8</f>
        <v>0</v>
      </c>
      <c r="G10" s="30">
        <f>G7+G8</f>
        <v>0</v>
      </c>
      <c r="H10" s="97">
        <f>H7-H9</f>
        <v>0</v>
      </c>
      <c r="I10" s="5"/>
      <c r="J10" s="3"/>
      <c r="K10" s="3"/>
      <c r="L10" s="3"/>
      <c r="M10" s="3"/>
    </row>
    <row r="15" spans="1:16" x14ac:dyDescent="0.25">
      <c r="A15" s="2" t="s">
        <v>89</v>
      </c>
    </row>
    <row r="17" spans="1:2" x14ac:dyDescent="0.25">
      <c r="A17" s="3" t="s">
        <v>8</v>
      </c>
      <c r="B17" s="4"/>
    </row>
    <row r="18" spans="1:2" x14ac:dyDescent="0.25">
      <c r="B18" s="4"/>
    </row>
    <row r="19" spans="1:2" x14ac:dyDescent="0.25">
      <c r="B19" s="6"/>
    </row>
    <row r="20" spans="1:2" x14ac:dyDescent="0.25">
      <c r="B20" s="4"/>
    </row>
    <row r="21" spans="1:2" x14ac:dyDescent="0.25">
      <c r="B21" s="6"/>
    </row>
    <row r="23" spans="1:2" x14ac:dyDescent="0.25">
      <c r="A23" s="3" t="s">
        <v>21</v>
      </c>
    </row>
    <row r="25" spans="1:2" x14ac:dyDescent="0.25">
      <c r="B25" s="4"/>
    </row>
    <row r="26" spans="1:2" x14ac:dyDescent="0.25">
      <c r="B26" s="4"/>
    </row>
    <row r="27" spans="1:2" x14ac:dyDescent="0.25">
      <c r="B27" s="6"/>
    </row>
    <row r="28" spans="1:2" x14ac:dyDescent="0.25">
      <c r="B28" s="4"/>
    </row>
    <row r="29" spans="1:2" x14ac:dyDescent="0.25">
      <c r="B29" s="6"/>
    </row>
    <row r="30" spans="1:2" x14ac:dyDescent="0.25">
      <c r="B30" s="4"/>
    </row>
    <row r="31" spans="1:2" x14ac:dyDescent="0.25">
      <c r="B31" s="4"/>
    </row>
    <row r="32" spans="1:2" x14ac:dyDescent="0.25">
      <c r="B32" s="4"/>
    </row>
    <row r="33" spans="1:17" x14ac:dyDescent="0.25">
      <c r="B33" s="6"/>
    </row>
    <row r="35" spans="1:17" x14ac:dyDescent="0.25">
      <c r="A35" s="3" t="s">
        <v>22</v>
      </c>
      <c r="B35" s="3" t="s">
        <v>122</v>
      </c>
    </row>
    <row r="36" spans="1:17" x14ac:dyDescent="0.25">
      <c r="G36" s="95"/>
    </row>
    <row r="37" spans="1:17" x14ac:dyDescent="0.25">
      <c r="B37" s="134"/>
      <c r="C37" s="24" t="s">
        <v>15</v>
      </c>
      <c r="D37" s="24"/>
      <c r="E37" s="133" t="s">
        <v>123</v>
      </c>
      <c r="F37" s="138" t="s">
        <v>124</v>
      </c>
      <c r="G37" s="139" t="s">
        <v>18</v>
      </c>
    </row>
    <row r="38" spans="1:17" x14ac:dyDescent="0.25">
      <c r="B38" s="32"/>
      <c r="C38" s="162" t="s">
        <v>10</v>
      </c>
      <c r="D38" s="162"/>
      <c r="E38" s="30"/>
      <c r="F38" s="30"/>
      <c r="G38" s="36"/>
    </row>
    <row r="39" spans="1:17" x14ac:dyDescent="0.25">
      <c r="B39" s="32" t="s">
        <v>12</v>
      </c>
      <c r="C39" s="162" t="s">
        <v>11</v>
      </c>
      <c r="D39" s="162"/>
      <c r="E39" s="30"/>
      <c r="F39" s="30"/>
      <c r="G39" s="136"/>
    </row>
    <row r="40" spans="1:17" s="1" customFormat="1" ht="20.25" x14ac:dyDescent="0.3">
      <c r="A40" s="3"/>
      <c r="B40" s="32" t="s">
        <v>13</v>
      </c>
      <c r="C40" s="162" t="s">
        <v>14</v>
      </c>
      <c r="D40" s="31"/>
      <c r="E40" s="30"/>
      <c r="F40" s="30"/>
      <c r="G40" s="30"/>
      <c r="H40" s="5"/>
      <c r="I40" s="5"/>
      <c r="J40" s="3"/>
      <c r="K40" s="3"/>
      <c r="L40" s="3"/>
      <c r="M40" s="3"/>
      <c r="N40" s="3"/>
      <c r="O40" s="3"/>
      <c r="P40" s="3"/>
      <c r="Q40" s="3"/>
    </row>
    <row r="41" spans="1:17" s="1" customFormat="1" ht="20.25" x14ac:dyDescent="0.3">
      <c r="A41" s="3"/>
      <c r="B41" s="37"/>
      <c r="C41" s="38" t="s">
        <v>125</v>
      </c>
      <c r="D41" s="38"/>
      <c r="E41" s="30"/>
      <c r="F41" s="30"/>
      <c r="G41" s="137"/>
      <c r="H41" s="5"/>
      <c r="I41" s="5"/>
      <c r="J41" s="3"/>
      <c r="K41" s="3"/>
      <c r="L41" s="3"/>
      <c r="M41" s="3"/>
      <c r="N41" s="3"/>
      <c r="O41" s="3"/>
      <c r="P41" s="3"/>
    </row>
    <row r="42" spans="1:17" x14ac:dyDescent="0.25">
      <c r="E42" s="3"/>
      <c r="F42" s="3"/>
    </row>
    <row r="45" spans="1:17" x14ac:dyDescent="0.25">
      <c r="A45" s="3" t="s">
        <v>24</v>
      </c>
      <c r="B45" s="2" t="s">
        <v>126</v>
      </c>
    </row>
    <row r="46" spans="1:17" x14ac:dyDescent="0.25">
      <c r="G46" s="135"/>
    </row>
    <row r="47" spans="1:17" x14ac:dyDescent="0.25">
      <c r="G47" s="135"/>
    </row>
    <row r="48" spans="1:17" x14ac:dyDescent="0.25">
      <c r="G48" s="135"/>
    </row>
    <row r="49" spans="1:17" x14ac:dyDescent="0.25">
      <c r="G49" s="135"/>
    </row>
    <row r="50" spans="1:17" x14ac:dyDescent="0.25">
      <c r="G50" s="135"/>
    </row>
    <row r="51" spans="1:17" x14ac:dyDescent="0.25">
      <c r="B51" s="2" t="s">
        <v>127</v>
      </c>
      <c r="G51" s="135"/>
    </row>
    <row r="52" spans="1:17" x14ac:dyDescent="0.25">
      <c r="G52" s="135"/>
    </row>
    <row r="57" spans="1:17" x14ac:dyDescent="0.25">
      <c r="A57" s="2" t="s">
        <v>128</v>
      </c>
    </row>
    <row r="59" spans="1:17" x14ac:dyDescent="0.25">
      <c r="A59" s="3" t="s">
        <v>8</v>
      </c>
      <c r="B59" s="4"/>
      <c r="C59" s="3" t="s">
        <v>110</v>
      </c>
    </row>
    <row r="60" spans="1:17" x14ac:dyDescent="0.25">
      <c r="B60" s="6" t="s">
        <v>25</v>
      </c>
      <c r="C60" s="3" t="s">
        <v>28</v>
      </c>
      <c r="F60" s="40"/>
    </row>
    <row r="61" spans="1:17" ht="16.5" thickBot="1" x14ac:dyDescent="0.3">
      <c r="B61" s="4" t="s">
        <v>12</v>
      </c>
      <c r="C61" s="3" t="s">
        <v>112</v>
      </c>
      <c r="F61" s="157"/>
    </row>
    <row r="62" spans="1:17" s="1" customFormat="1" ht="20.25" x14ac:dyDescent="0.3">
      <c r="A62" s="3"/>
      <c r="B62" s="6" t="s">
        <v>13</v>
      </c>
      <c r="C62" s="3" t="s">
        <v>133</v>
      </c>
      <c r="D62" s="3"/>
      <c r="E62" s="5"/>
      <c r="F62" s="5"/>
      <c r="G62" s="5"/>
      <c r="H62" s="5"/>
      <c r="I62" s="5"/>
      <c r="J62" s="3"/>
      <c r="K62" s="3"/>
      <c r="L62" s="3"/>
      <c r="M62" s="3"/>
      <c r="N62" s="3"/>
      <c r="O62" s="3"/>
      <c r="P62" s="3"/>
      <c r="Q62" s="3"/>
    </row>
    <row r="63" spans="1:17" ht="16.5" thickBot="1" x14ac:dyDescent="0.3">
      <c r="B63" s="4" t="s">
        <v>12</v>
      </c>
      <c r="C63" s="3" t="s">
        <v>29</v>
      </c>
      <c r="F63" s="157"/>
    </row>
    <row r="64" spans="1:17" s="1" customFormat="1" ht="21" thickBot="1" x14ac:dyDescent="0.35">
      <c r="A64" s="3"/>
      <c r="B64" s="6" t="s">
        <v>13</v>
      </c>
      <c r="C64" s="3" t="s">
        <v>109</v>
      </c>
      <c r="D64" s="3"/>
      <c r="E64" s="5"/>
      <c r="F64" s="158"/>
      <c r="G64" s="5"/>
      <c r="H64" s="5"/>
      <c r="I64" s="5"/>
      <c r="J64" s="3"/>
      <c r="K64" s="3"/>
      <c r="L64" s="3"/>
      <c r="M64" s="3"/>
      <c r="N64" s="3"/>
      <c r="O64" s="3"/>
      <c r="P64" s="3"/>
      <c r="Q64" s="3"/>
    </row>
    <row r="66" spans="1:16" x14ac:dyDescent="0.25">
      <c r="A66" s="3" t="s">
        <v>21</v>
      </c>
      <c r="C66" s="3" t="s">
        <v>129</v>
      </c>
      <c r="G66" s="142"/>
    </row>
    <row r="67" spans="1:16" x14ac:dyDescent="0.25">
      <c r="B67" s="6" t="s">
        <v>25</v>
      </c>
      <c r="C67" s="3" t="s">
        <v>28</v>
      </c>
      <c r="F67" s="40"/>
    </row>
    <row r="68" spans="1:16" x14ac:dyDescent="0.25">
      <c r="B68" s="4" t="s">
        <v>12</v>
      </c>
      <c r="C68" s="3" t="s">
        <v>31</v>
      </c>
    </row>
    <row r="69" spans="1:16" ht="16.5" thickBot="1" x14ac:dyDescent="0.3">
      <c r="B69" s="4" t="s">
        <v>12</v>
      </c>
      <c r="C69" s="3" t="s">
        <v>30</v>
      </c>
      <c r="F69" s="157"/>
    </row>
    <row r="70" spans="1:16" s="1" customFormat="1" ht="21" thickBot="1" x14ac:dyDescent="0.35">
      <c r="A70" s="3"/>
      <c r="B70" s="6" t="s">
        <v>13</v>
      </c>
      <c r="C70" s="3" t="s">
        <v>130</v>
      </c>
      <c r="D70" s="3"/>
      <c r="E70" s="5"/>
      <c r="F70" s="158"/>
      <c r="G70" s="5"/>
      <c r="H70" s="5"/>
      <c r="I70" s="5"/>
      <c r="J70" s="3"/>
      <c r="K70" s="3"/>
      <c r="L70" s="3"/>
      <c r="M70" s="3"/>
      <c r="N70" s="3"/>
      <c r="O70" s="3"/>
      <c r="P70" s="3"/>
    </row>
    <row r="72" spans="1:16" x14ac:dyDescent="0.25">
      <c r="A72" s="3" t="s">
        <v>22</v>
      </c>
      <c r="B72" s="3" t="s">
        <v>134</v>
      </c>
    </row>
    <row r="73" spans="1:16" x14ac:dyDescent="0.25">
      <c r="B73" s="134"/>
      <c r="C73" s="24" t="s">
        <v>15</v>
      </c>
      <c r="D73" s="24"/>
      <c r="E73" s="133" t="s">
        <v>16</v>
      </c>
      <c r="F73" s="138" t="s">
        <v>17</v>
      </c>
      <c r="G73" s="139" t="s">
        <v>18</v>
      </c>
    </row>
    <row r="74" spans="1:16" x14ac:dyDescent="0.25">
      <c r="B74" s="32"/>
      <c r="C74" s="162" t="s">
        <v>10</v>
      </c>
      <c r="D74" s="162"/>
      <c r="E74" s="30"/>
      <c r="F74" s="30"/>
      <c r="G74" s="36"/>
    </row>
    <row r="75" spans="1:16" x14ac:dyDescent="0.25">
      <c r="B75" s="32" t="s">
        <v>12</v>
      </c>
      <c r="C75" s="162" t="s">
        <v>11</v>
      </c>
      <c r="D75" s="162"/>
      <c r="E75" s="30"/>
      <c r="F75" s="30"/>
      <c r="G75" s="136"/>
    </row>
    <row r="76" spans="1:16" x14ac:dyDescent="0.25">
      <c r="B76" s="32" t="s">
        <v>13</v>
      </c>
      <c r="C76" s="162" t="s">
        <v>14</v>
      </c>
      <c r="D76" s="31"/>
      <c r="E76" s="30"/>
      <c r="F76" s="30"/>
      <c r="G76" s="30"/>
    </row>
    <row r="77" spans="1:16" x14ac:dyDescent="0.25">
      <c r="B77" s="37"/>
      <c r="C77" s="38" t="s">
        <v>125</v>
      </c>
      <c r="D77" s="38"/>
      <c r="E77" s="30"/>
      <c r="F77" s="30"/>
      <c r="G77" s="137"/>
    </row>
    <row r="79" spans="1:16" x14ac:dyDescent="0.25">
      <c r="A79" s="3" t="s">
        <v>24</v>
      </c>
    </row>
    <row r="84" spans="2:2" x14ac:dyDescent="0.25">
      <c r="B84" s="6"/>
    </row>
    <row r="85" spans="2:2" x14ac:dyDescent="0.25">
      <c r="B85" s="6"/>
    </row>
  </sheetData>
  <mergeCells count="1">
    <mergeCell ref="F3:H3"/>
  </mergeCells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 4.1</vt:lpstr>
      <vt:lpstr> 4.2 - 4.5</vt:lpstr>
      <vt:lpstr>4.6 - 4.10</vt:lpstr>
      <vt:lpstr>4.11 - 4.14 </vt:lpstr>
      <vt:lpstr>' 4.2 - 4.5'!Utskriftsområde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2022-01-14T11:24:35Z</dcterms:modified>
</cp:coreProperties>
</file>