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yh\Dropbox\Bokprosjekt FRA-H2014\Arbeidsbok H2014\"/>
    </mc:Choice>
  </mc:AlternateContent>
  <bookViews>
    <workbookView xWindow="120" yWindow="75" windowWidth="12120" windowHeight="8535"/>
  </bookViews>
  <sheets>
    <sheet name="Oppgave 8.8" sheetId="6" r:id="rId1"/>
    <sheet name="Direkte metode" sheetId="2" r:id="rId2"/>
    <sheet name="Indirekte metode" sheetId="5" r:id="rId3"/>
  </sheets>
  <calcPr calcId="152511"/>
</workbook>
</file>

<file path=xl/calcChain.xml><?xml version="1.0" encoding="utf-8"?>
<calcChain xmlns="http://schemas.openxmlformats.org/spreadsheetml/2006/main">
  <c r="E39" i="6" l="1"/>
  <c r="D39" i="6"/>
  <c r="E29" i="6"/>
  <c r="D29" i="6"/>
  <c r="D27" i="2"/>
  <c r="D25" i="2"/>
  <c r="B24" i="5"/>
  <c r="D17" i="2"/>
  <c r="D16" i="2"/>
  <c r="D6" i="2"/>
  <c r="D5" i="2"/>
  <c r="D3" i="2"/>
  <c r="D58" i="6"/>
  <c r="D51" i="6"/>
  <c r="D44" i="6"/>
  <c r="D53" i="6" s="1"/>
  <c r="D60" i="6" s="1"/>
  <c r="D64" i="6" s="1"/>
  <c r="E27" i="6"/>
  <c r="D27" i="6"/>
  <c r="C40" i="5"/>
  <c r="D80" i="6"/>
  <c r="E80" i="6"/>
  <c r="E13" i="6"/>
  <c r="D13" i="6"/>
  <c r="D85" i="6"/>
  <c r="E75" i="6"/>
  <c r="D75" i="6"/>
  <c r="D69" i="6"/>
  <c r="E23" i="6"/>
  <c r="E24" i="6"/>
  <c r="E37" i="6"/>
  <c r="D23" i="6"/>
  <c r="D24" i="6"/>
  <c r="D37" i="6"/>
  <c r="E11" i="6"/>
  <c r="E18" i="6"/>
  <c r="E20" i="6"/>
  <c r="D11" i="6"/>
  <c r="D18" i="6"/>
  <c r="D20" i="6" s="1"/>
  <c r="C26" i="5"/>
  <c r="D22" i="2"/>
  <c r="D36" i="2"/>
  <c r="C17" i="5"/>
  <c r="C44" i="5" s="1"/>
  <c r="C46" i="5" s="1"/>
  <c r="D13" i="2"/>
  <c r="D40" i="2"/>
  <c r="D42" i="2" s="1"/>
</calcChain>
</file>

<file path=xl/sharedStrings.xml><?xml version="1.0" encoding="utf-8"?>
<sst xmlns="http://schemas.openxmlformats.org/spreadsheetml/2006/main" count="144" uniqueCount="117">
  <si>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</si>
  <si>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</si>
  <si>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</si>
  <si>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</si>
  <si>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</si>
  <si>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</si>
  <si>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</si>
  <si>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</si>
  <si>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</si>
  <si>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</si>
  <si>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</si>
  <si>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</si>
  <si>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</si>
  <si>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</si>
  <si>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</si>
  <si>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</si>
  <si>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</si>
  <si>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</si>
  <si>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</si>
  <si>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</si>
  <si>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DEN DIREKTE METODEN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</si>
  <si>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</si>
  <si>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</si>
  <si>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</si>
  <si>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</si>
  <si>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</si>
  <si>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</si>
  <si>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</si>
  <si>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</si>
  <si>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</si>
  <si>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</si>
  <si>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</si>
  <si>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</si>
  <si>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</si>
  <si>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</si>
  <si>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</si>
  <si>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</si>
  <si>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</si>
  <si>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</si>
  <si>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</si>
  <si>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</si>
  <si>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</si>
  <si>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</si>
  <si>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DEN INDIREKTE METODEN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</si>
  <si>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</si>
  <si>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</si>
  <si>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</si>
  <si>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</si>
  <si>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</si>
  <si>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Balanse per 31.12.</t>
  </si>
  <si>
    <t>20x4</t>
  </si>
  <si>
    <t>20x3</t>
  </si>
  <si>
    <t>Aktiverte kostnader</t>
  </si>
  <si>
    <t>Bygning</t>
  </si>
  <si>
    <t>Maskiner</t>
  </si>
  <si>
    <t>Biler, inventar mv.</t>
  </si>
  <si>
    <t>Lån til ansatte</t>
  </si>
  <si>
    <t>Sum anleggsmidler</t>
  </si>
  <si>
    <t>Kundefordringer</t>
  </si>
  <si>
    <t>Andre fordringer</t>
  </si>
  <si>
    <t>Aksjer</t>
  </si>
  <si>
    <t>Bankinnskudd</t>
  </si>
  <si>
    <t>Sum omløpsmidler</t>
  </si>
  <si>
    <t>SUM EIENDELER</t>
  </si>
  <si>
    <t>Aksjekapital</t>
  </si>
  <si>
    <t>Annen egenkapital</t>
  </si>
  <si>
    <t>Sum egenkapital</t>
  </si>
  <si>
    <t>Utsatt skatt</t>
  </si>
  <si>
    <t>Annen langsiktig gjeld</t>
  </si>
  <si>
    <t>Sum langsiktig gjeld</t>
  </si>
  <si>
    <t>Kassekreditt</t>
  </si>
  <si>
    <t>Leverandørgjeld</t>
  </si>
  <si>
    <t>Betalbar skatt</t>
  </si>
  <si>
    <t>Utbytte</t>
  </si>
  <si>
    <t>Påløpte feriepenger</t>
  </si>
  <si>
    <t>SUM EGENKAPITAL OG GJELD</t>
  </si>
  <si>
    <t>Resultatregnskap for</t>
  </si>
  <si>
    <t>Salgsinntekter</t>
  </si>
  <si>
    <t>Beholdningsøkning ferdige varer</t>
  </si>
  <si>
    <t>Råvarekostnad</t>
  </si>
  <si>
    <t>Lønn mv.</t>
  </si>
  <si>
    <t>Avskrivninger</t>
  </si>
  <si>
    <t>Andre driftskostnader</t>
  </si>
  <si>
    <t>Driftsresultat</t>
  </si>
  <si>
    <t>Mottatt aksjeutbytte</t>
  </si>
  <si>
    <t>Renteinntekter</t>
  </si>
  <si>
    <t>Rentekostnader</t>
  </si>
  <si>
    <t>Skattekostnad</t>
  </si>
  <si>
    <t>Avsatt utbytte</t>
  </si>
  <si>
    <t>Overført til annen egenkapital</t>
  </si>
  <si>
    <t>Spesifikasjon av varelager:</t>
  </si>
  <si>
    <t>Råvarer</t>
  </si>
  <si>
    <t>Varer i arbeid</t>
  </si>
  <si>
    <t>Ferdige varer</t>
  </si>
  <si>
    <t>Skyldige offentlige avgifter</t>
  </si>
  <si>
    <t>Skyldig merverdiavgift</t>
  </si>
  <si>
    <t>Skyldig arbeidsg.avgift og skattetrekk</t>
  </si>
  <si>
    <t>Leieinntekter</t>
  </si>
  <si>
    <t>Gevinst ved salg av bil</t>
  </si>
  <si>
    <t>Årsoverskudd</t>
  </si>
  <si>
    <t>Disponering av årsoverskuddet:</t>
  </si>
  <si>
    <t>Varer</t>
  </si>
  <si>
    <t>Andre driftsinntekter</t>
  </si>
  <si>
    <t>Sum avsetning for forpliktelser</t>
  </si>
  <si>
    <t>Sum kortsiktig gjeld</t>
  </si>
  <si>
    <t>Sum driftsinntekter</t>
  </si>
  <si>
    <t>Sum driftskostnader</t>
  </si>
  <si>
    <t>Netto finansposter</t>
  </si>
  <si>
    <t>Andre driftsinntekter:</t>
  </si>
  <si>
    <t>Skyldige offentlige avgifter:</t>
  </si>
  <si>
    <t>Innbetalte avdrag på lån til ansatte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</si>
  <si>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</si>
  <si>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</si>
  <si>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</si>
  <si>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</si>
  <si>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Oppgave 8.8</t>
  </si>
  <si>
    <t>Tall fra oppgaveteksten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</si>
</sst>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3" fontId="1" fillId="0" borderId="7" xfId="0" applyNumberFormat="1" applyFont="1" applyBorder="1"/>
    <xf numFmtId="3" fontId="1" fillId="0" borderId="8" xfId="0" applyNumberFormat="1" applyFont="1" applyBorder="1"/>
    <xf numFmtId="3" fontId="1" fillId="0" borderId="9" xfId="0" applyNumberFormat="1" applyFont="1" applyBorder="1"/>
    <xf numFmtId="0" fontId="6" fillId="0" borderId="0" xfId="0" applyFont="1"/>
    <xf numFmtId="0" fontId="2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1" fillId="2" borderId="10" xfId="0" applyFont="1" applyFill="1" applyBorder="1"/>
    <xf numFmtId="0" fontId="3" fillId="2" borderId="11" xfId="0" applyFont="1" applyFill="1" applyBorder="1"/>
    <xf numFmtId="0" fontId="1" fillId="2" borderId="12" xfId="0" applyFont="1" applyFill="1" applyBorder="1"/>
    <xf numFmtId="0" fontId="1" fillId="2" borderId="13" xfId="0" quotePrefix="1" applyFont="1" applyFill="1" applyBorder="1" applyAlignment="1">
      <alignment horizontal="left"/>
    </xf>
    <xf numFmtId="0" fontId="1" fillId="2" borderId="13" xfId="0" applyFont="1" applyFill="1" applyBorder="1"/>
    <xf numFmtId="0" fontId="2" fillId="2" borderId="14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4" xfId="0" applyFont="1" applyFill="1" applyBorder="1"/>
    <xf numFmtId="0" fontId="1" fillId="2" borderId="13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5" xfId="0" applyFont="1" applyFill="1" applyBorder="1"/>
    <xf numFmtId="0" fontId="1" fillId="2" borderId="14" xfId="0" applyFont="1" applyFill="1" applyBorder="1"/>
    <xf numFmtId="3" fontId="1" fillId="3" borderId="14" xfId="0" applyNumberFormat="1" applyFont="1" applyFill="1" applyBorder="1"/>
    <xf numFmtId="3" fontId="1" fillId="3" borderId="16" xfId="0" applyNumberFormat="1" applyFont="1" applyFill="1" applyBorder="1"/>
    <xf numFmtId="3" fontId="1" fillId="3" borderId="17" xfId="0" applyNumberFormat="1" applyFont="1" applyFill="1" applyBorder="1"/>
    <xf numFmtId="3" fontId="1" fillId="3" borderId="13" xfId="0" applyNumberFormat="1" applyFont="1" applyFill="1" applyBorder="1"/>
    <xf numFmtId="0" fontId="7" fillId="0" borderId="0" xfId="0" applyFont="1"/>
    <xf numFmtId="0" fontId="1" fillId="3" borderId="10" xfId="0" applyFont="1" applyFill="1" applyBorder="1"/>
    <xf numFmtId="0" fontId="3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2" fillId="3" borderId="14" xfId="0" applyFont="1" applyFill="1" applyBorder="1"/>
    <xf numFmtId="0" fontId="8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Fill="1" applyAlignment="1">
      <alignment horizontal="left" indent="1"/>
    </xf>
    <xf numFmtId="3" fontId="1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quotePrefix="1" applyFont="1" applyBorder="1" applyAlignment="1">
      <alignment horizontal="right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abSelected="1" workbookViewId="0">
      <selection activeCell="D39" sqref="D39:E39"/>
    </sheetView>
  </sheetViews>
  <sheetFormatPr baseColWidth="10" defaultRowHeight="15.75" x14ac:dyDescent="0.25"/>
  <cols>
    <col min="1" max="1" width="6.42578125" style="1" bestFit="1" customWidth="1"/>
    <col min="2" max="2" width="34" style="1" bestFit="1" customWidth="1"/>
    <col min="3" max="3" width="2.140625" style="44" bestFit="1" customWidth="1"/>
    <col min="4" max="5" width="9.7109375" style="3" customWidth="1"/>
    <col min="6" max="7" width="11.42578125" style="3"/>
    <col min="8" max="16384" width="11.42578125" style="1"/>
  </cols>
  <sheetData>
    <row r="1" spans="1:8" x14ac:dyDescent="0.25">
      <c r="B1" s="2" t="s">
        <v>115</v>
      </c>
    </row>
    <row r="2" spans="1:8" x14ac:dyDescent="0.25">
      <c r="B2" s="2"/>
    </row>
    <row r="3" spans="1:8" x14ac:dyDescent="0.25">
      <c r="B3" s="2" t="s">
        <v>116</v>
      </c>
    </row>
    <row r="5" spans="1:8" x14ac:dyDescent="0.25">
      <c r="B5" s="17" t="s">
        <v>49</v>
      </c>
      <c r="C5" s="43"/>
      <c r="D5" s="18" t="s">
        <v>50</v>
      </c>
      <c r="E5" s="18" t="s">
        <v>51</v>
      </c>
    </row>
    <row r="6" spans="1:8" x14ac:dyDescent="0.25">
      <c r="B6" s="1" t="s">
        <v>52</v>
      </c>
      <c r="D6" s="3">
        <v>200</v>
      </c>
      <c r="E6" s="3">
        <v>300</v>
      </c>
    </row>
    <row r="7" spans="1:8" x14ac:dyDescent="0.25">
      <c r="B7" s="1" t="s">
        <v>53</v>
      </c>
      <c r="D7" s="3">
        <v>2300</v>
      </c>
      <c r="E7" s="3">
        <v>2400</v>
      </c>
      <c r="F7" s="48"/>
      <c r="G7" s="49"/>
    </row>
    <row r="8" spans="1:8" x14ac:dyDescent="0.25">
      <c r="B8" s="1" t="s">
        <v>54</v>
      </c>
      <c r="D8" s="3">
        <v>1400</v>
      </c>
      <c r="E8" s="3">
        <v>1380</v>
      </c>
      <c r="F8" s="48"/>
      <c r="G8" s="49"/>
    </row>
    <row r="9" spans="1:8" x14ac:dyDescent="0.25">
      <c r="B9" s="1" t="s">
        <v>55</v>
      </c>
      <c r="D9" s="3">
        <v>810</v>
      </c>
      <c r="E9" s="3">
        <v>860</v>
      </c>
      <c r="F9" s="48"/>
      <c r="G9" s="49"/>
    </row>
    <row r="10" spans="1:8" x14ac:dyDescent="0.25">
      <c r="B10" s="1" t="s">
        <v>56</v>
      </c>
      <c r="D10" s="3">
        <v>170</v>
      </c>
      <c r="E10" s="3">
        <v>240</v>
      </c>
    </row>
    <row r="11" spans="1:8" s="46" customFormat="1" ht="20.25" x14ac:dyDescent="0.3">
      <c r="A11" s="1"/>
      <c r="B11" s="1" t="s">
        <v>57</v>
      </c>
      <c r="C11" s="44"/>
      <c r="D11" s="13">
        <f>SUM(D6:D10)</f>
        <v>4880</v>
      </c>
      <c r="E11" s="13">
        <f>SUM(E6:E10)</f>
        <v>5180</v>
      </c>
      <c r="F11" s="3"/>
      <c r="G11" s="3"/>
      <c r="H11" s="1"/>
    </row>
    <row r="13" spans="1:8" x14ac:dyDescent="0.25">
      <c r="B13" s="1" t="s">
        <v>101</v>
      </c>
      <c r="C13" s="44">
        <v>1</v>
      </c>
      <c r="D13" s="3">
        <f>950+300+1400</f>
        <v>2650</v>
      </c>
      <c r="E13" s="3">
        <f>1040+300+1000</f>
        <v>2340</v>
      </c>
    </row>
    <row r="14" spans="1:8" x14ac:dyDescent="0.25">
      <c r="B14" s="1" t="s">
        <v>58</v>
      </c>
      <c r="D14" s="3">
        <v>2080</v>
      </c>
      <c r="E14" s="3">
        <v>1550</v>
      </c>
    </row>
    <row r="15" spans="1:8" x14ac:dyDescent="0.25">
      <c r="B15" s="1" t="s">
        <v>59</v>
      </c>
      <c r="D15" s="3">
        <v>100</v>
      </c>
      <c r="E15" s="3">
        <v>40</v>
      </c>
    </row>
    <row r="16" spans="1:8" x14ac:dyDescent="0.25">
      <c r="B16" s="1" t="s">
        <v>60</v>
      </c>
      <c r="D16" s="3">
        <v>40</v>
      </c>
      <c r="E16" s="3">
        <v>10</v>
      </c>
    </row>
    <row r="17" spans="1:11" x14ac:dyDescent="0.25">
      <c r="B17" s="1" t="s">
        <v>61</v>
      </c>
      <c r="D17" s="3">
        <v>205</v>
      </c>
      <c r="E17" s="3">
        <v>130</v>
      </c>
    </row>
    <row r="18" spans="1:11" s="46" customFormat="1" ht="20.25" x14ac:dyDescent="0.3">
      <c r="A18" s="1"/>
      <c r="B18" s="1" t="s">
        <v>62</v>
      </c>
      <c r="C18" s="44"/>
      <c r="D18" s="13">
        <f>SUM(D13:D17)</f>
        <v>5075</v>
      </c>
      <c r="E18" s="13">
        <f>SUM(E13:E17)</f>
        <v>4070</v>
      </c>
      <c r="F18" s="3"/>
      <c r="G18" s="3"/>
      <c r="H18" s="1"/>
    </row>
    <row r="20" spans="1:11" ht="16.5" thickBot="1" x14ac:dyDescent="0.3">
      <c r="B20" s="1" t="s">
        <v>63</v>
      </c>
      <c r="D20" s="14">
        <f>D11+D18</f>
        <v>9955</v>
      </c>
      <c r="E20" s="14">
        <f>E11+E18</f>
        <v>9250</v>
      </c>
    </row>
    <row r="22" spans="1:11" x14ac:dyDescent="0.25">
      <c r="B22" s="1" t="s">
        <v>64</v>
      </c>
      <c r="D22" s="3">
        <v>3500</v>
      </c>
      <c r="E22" s="3">
        <v>2500</v>
      </c>
    </row>
    <row r="23" spans="1:11" x14ac:dyDescent="0.25">
      <c r="B23" s="1" t="s">
        <v>65</v>
      </c>
      <c r="D23" s="3">
        <f>220+380</f>
        <v>600</v>
      </c>
      <c r="E23" s="3">
        <f>1150+290</f>
        <v>1440</v>
      </c>
    </row>
    <row r="24" spans="1:11" s="46" customFormat="1" ht="20.25" x14ac:dyDescent="0.3">
      <c r="A24" s="1"/>
      <c r="B24" s="1" t="s">
        <v>66</v>
      </c>
      <c r="C24" s="44"/>
      <c r="D24" s="13">
        <f>SUM(D22:D23)</f>
        <v>4100</v>
      </c>
      <c r="E24" s="13">
        <f>SUM(E22:E23)</f>
        <v>3940</v>
      </c>
      <c r="F24" s="3"/>
      <c r="G24" s="3"/>
      <c r="H24" s="1"/>
    </row>
    <row r="26" spans="1:11" x14ac:dyDescent="0.25">
      <c r="B26" s="1" t="s">
        <v>67</v>
      </c>
      <c r="D26" s="15">
        <v>70</v>
      </c>
      <c r="E26" s="15">
        <v>120</v>
      </c>
    </row>
    <row r="27" spans="1:11" s="46" customFormat="1" ht="20.25" x14ac:dyDescent="0.3">
      <c r="A27" s="1"/>
      <c r="B27" s="1" t="s">
        <v>103</v>
      </c>
      <c r="C27" s="44"/>
      <c r="D27" s="13">
        <f>SUM(D26)</f>
        <v>70</v>
      </c>
      <c r="E27" s="13">
        <f>SUM(E26)</f>
        <v>120</v>
      </c>
      <c r="F27" s="3"/>
      <c r="G27" s="3"/>
      <c r="H27" s="1"/>
      <c r="I27" s="1"/>
    </row>
    <row r="28" spans="1:11" s="46" customFormat="1" ht="20.25" x14ac:dyDescent="0.3">
      <c r="A28" s="1"/>
      <c r="B28" s="1" t="s">
        <v>68</v>
      </c>
      <c r="C28" s="44"/>
      <c r="D28" s="3">
        <v>2110</v>
      </c>
      <c r="E28" s="3">
        <v>2050</v>
      </c>
      <c r="F28" s="3"/>
      <c r="G28" s="3"/>
      <c r="H28" s="1"/>
      <c r="I28" s="1"/>
      <c r="J28" s="1"/>
    </row>
    <row r="29" spans="1:11" s="46" customFormat="1" ht="20.25" x14ac:dyDescent="0.3">
      <c r="A29" s="1"/>
      <c r="B29" s="1" t="s">
        <v>69</v>
      </c>
      <c r="C29" s="44"/>
      <c r="D29" s="13">
        <f>SUM(D28)</f>
        <v>2110</v>
      </c>
      <c r="E29" s="13">
        <f>SUM(E28)</f>
        <v>2050</v>
      </c>
      <c r="F29" s="3"/>
      <c r="G29" s="3"/>
      <c r="H29" s="1"/>
      <c r="I29" s="1"/>
      <c r="J29" s="1"/>
      <c r="K29" s="1"/>
    </row>
    <row r="31" spans="1:11" x14ac:dyDescent="0.25">
      <c r="B31" s="1" t="s">
        <v>70</v>
      </c>
      <c r="D31" s="3">
        <v>905</v>
      </c>
      <c r="E31" s="3">
        <v>430</v>
      </c>
    </row>
    <row r="32" spans="1:11" x14ac:dyDescent="0.25">
      <c r="B32" s="1" t="s">
        <v>71</v>
      </c>
      <c r="D32" s="3">
        <v>890</v>
      </c>
      <c r="E32" s="3">
        <v>985</v>
      </c>
    </row>
    <row r="33" spans="1:10" x14ac:dyDescent="0.25">
      <c r="B33" s="1" t="s">
        <v>72</v>
      </c>
      <c r="D33" s="3">
        <v>255</v>
      </c>
      <c r="E33" s="3">
        <v>250</v>
      </c>
    </row>
    <row r="34" spans="1:10" x14ac:dyDescent="0.25">
      <c r="B34" s="1" t="s">
        <v>94</v>
      </c>
      <c r="C34" s="44">
        <v>2</v>
      </c>
      <c r="D34" s="3">
        <v>635</v>
      </c>
      <c r="E34" s="3">
        <v>605</v>
      </c>
    </row>
    <row r="35" spans="1:10" x14ac:dyDescent="0.25">
      <c r="B35" s="1" t="s">
        <v>73</v>
      </c>
      <c r="D35" s="3">
        <v>350</v>
      </c>
      <c r="E35" s="3">
        <v>250</v>
      </c>
    </row>
    <row r="36" spans="1:10" x14ac:dyDescent="0.25">
      <c r="B36" s="1" t="s">
        <v>74</v>
      </c>
      <c r="D36" s="3">
        <v>640</v>
      </c>
      <c r="E36" s="3">
        <v>620</v>
      </c>
    </row>
    <row r="37" spans="1:10" s="46" customFormat="1" ht="20.25" x14ac:dyDescent="0.3">
      <c r="A37" s="1"/>
      <c r="B37" s="1" t="s">
        <v>104</v>
      </c>
      <c r="C37" s="44"/>
      <c r="D37" s="13">
        <f>SUM(D31:D36)</f>
        <v>3675</v>
      </c>
      <c r="E37" s="13">
        <f>SUM(E31:E36)</f>
        <v>3140</v>
      </c>
      <c r="F37" s="3"/>
      <c r="G37" s="3"/>
      <c r="H37" s="1"/>
    </row>
    <row r="39" spans="1:10" ht="16.5" thickBot="1" x14ac:dyDescent="0.3">
      <c r="B39" s="1" t="s">
        <v>75</v>
      </c>
      <c r="D39" s="14">
        <f>D24+D29+D37+D27</f>
        <v>9955</v>
      </c>
      <c r="E39" s="14">
        <f>E24+E29+E37+E27</f>
        <v>9250</v>
      </c>
    </row>
    <row r="41" spans="1:10" x14ac:dyDescent="0.25">
      <c r="B41" s="17" t="s">
        <v>76</v>
      </c>
      <c r="C41" s="43"/>
      <c r="D41" s="18" t="s">
        <v>50</v>
      </c>
    </row>
    <row r="42" spans="1:10" x14ac:dyDescent="0.25">
      <c r="B42" s="1" t="s">
        <v>77</v>
      </c>
      <c r="D42" s="3">
        <v>20905</v>
      </c>
    </row>
    <row r="43" spans="1:10" x14ac:dyDescent="0.25">
      <c r="B43" s="1" t="s">
        <v>102</v>
      </c>
      <c r="C43" s="44">
        <v>3</v>
      </c>
      <c r="D43" s="3">
        <v>255</v>
      </c>
    </row>
    <row r="44" spans="1:10" s="46" customFormat="1" ht="20.25" x14ac:dyDescent="0.3">
      <c r="A44" s="1"/>
      <c r="B44" s="1" t="s">
        <v>105</v>
      </c>
      <c r="C44" s="44"/>
      <c r="D44" s="13">
        <f>SUM(D42:D43)</f>
        <v>21160</v>
      </c>
      <c r="E44" s="3"/>
      <c r="F44" s="3"/>
      <c r="G44" s="3"/>
      <c r="H44" s="1"/>
      <c r="I44" s="1"/>
      <c r="J44" s="1"/>
    </row>
    <row r="46" spans="1:10" x14ac:dyDescent="0.25">
      <c r="B46" s="1" t="s">
        <v>78</v>
      </c>
      <c r="D46" s="3">
        <v>-400</v>
      </c>
    </row>
    <row r="47" spans="1:10" x14ac:dyDescent="0.25">
      <c r="B47" s="1" t="s">
        <v>79</v>
      </c>
      <c r="D47" s="3">
        <v>7675</v>
      </c>
    </row>
    <row r="48" spans="1:10" x14ac:dyDescent="0.25">
      <c r="B48" s="1" t="s">
        <v>80</v>
      </c>
      <c r="D48" s="3">
        <v>7650</v>
      </c>
    </row>
    <row r="49" spans="1:10" x14ac:dyDescent="0.25">
      <c r="B49" s="1" t="s">
        <v>81</v>
      </c>
      <c r="D49" s="3">
        <v>775</v>
      </c>
    </row>
    <row r="50" spans="1:10" x14ac:dyDescent="0.25">
      <c r="B50" s="1" t="s">
        <v>82</v>
      </c>
      <c r="D50" s="15">
        <v>4470</v>
      </c>
    </row>
    <row r="51" spans="1:10" s="46" customFormat="1" ht="20.25" x14ac:dyDescent="0.3">
      <c r="A51" s="1"/>
      <c r="B51" s="1" t="s">
        <v>106</v>
      </c>
      <c r="C51" s="44"/>
      <c r="D51" s="13">
        <f>SUM(D46:D50)</f>
        <v>20170</v>
      </c>
      <c r="E51" s="3"/>
      <c r="F51" s="3"/>
      <c r="G51" s="3"/>
      <c r="H51" s="1"/>
      <c r="I51" s="1"/>
    </row>
    <row r="53" spans="1:10" x14ac:dyDescent="0.25">
      <c r="B53" s="1" t="s">
        <v>83</v>
      </c>
      <c r="D53" s="3">
        <f>D44-D51</f>
        <v>990</v>
      </c>
    </row>
    <row r="55" spans="1:10" x14ac:dyDescent="0.25">
      <c r="B55" s="1" t="s">
        <v>84</v>
      </c>
      <c r="D55" s="3">
        <v>5</v>
      </c>
    </row>
    <row r="56" spans="1:10" x14ac:dyDescent="0.25">
      <c r="B56" s="1" t="s">
        <v>85</v>
      </c>
      <c r="D56" s="3">
        <v>25</v>
      </c>
    </row>
    <row r="57" spans="1:10" x14ac:dyDescent="0.25">
      <c r="B57" s="1" t="s">
        <v>86</v>
      </c>
      <c r="D57" s="15">
        <v>295</v>
      </c>
    </row>
    <row r="58" spans="1:10" s="46" customFormat="1" ht="20.25" x14ac:dyDescent="0.3">
      <c r="A58" s="1"/>
      <c r="B58" s="1" t="s">
        <v>107</v>
      </c>
      <c r="C58" s="44"/>
      <c r="D58" s="13">
        <f>D55+D56-D57</f>
        <v>-265</v>
      </c>
      <c r="E58" s="3"/>
      <c r="F58" s="3"/>
      <c r="G58" s="3"/>
      <c r="H58" s="1"/>
      <c r="I58" s="1"/>
      <c r="J58" s="1"/>
    </row>
    <row r="60" spans="1:10" x14ac:dyDescent="0.25">
      <c r="B60" s="1" t="s">
        <v>111</v>
      </c>
      <c r="D60" s="3">
        <f>D53+D58</f>
        <v>725</v>
      </c>
    </row>
    <row r="62" spans="1:10" x14ac:dyDescent="0.25">
      <c r="B62" s="1" t="s">
        <v>87</v>
      </c>
      <c r="D62" s="3">
        <v>215</v>
      </c>
    </row>
    <row r="64" spans="1:10" x14ac:dyDescent="0.25">
      <c r="B64" s="1" t="s">
        <v>99</v>
      </c>
      <c r="D64" s="3">
        <f>D60-D62</f>
        <v>510</v>
      </c>
    </row>
    <row r="66" spans="1:10" x14ac:dyDescent="0.25">
      <c r="B66" s="16" t="s">
        <v>100</v>
      </c>
      <c r="C66" s="45"/>
    </row>
    <row r="67" spans="1:10" x14ac:dyDescent="0.25">
      <c r="B67" s="1" t="s">
        <v>88</v>
      </c>
      <c r="D67" s="3">
        <v>350</v>
      </c>
    </row>
    <row r="68" spans="1:10" x14ac:dyDescent="0.25">
      <c r="B68" s="1" t="s">
        <v>89</v>
      </c>
      <c r="D68" s="3">
        <v>160</v>
      </c>
    </row>
    <row r="69" spans="1:10" s="46" customFormat="1" ht="20.25" x14ac:dyDescent="0.3">
      <c r="A69" s="1"/>
      <c r="B69" s="1"/>
      <c r="C69" s="44"/>
      <c r="D69" s="13">
        <f>SUM(D67:D68)</f>
        <v>510</v>
      </c>
      <c r="E69" s="3"/>
      <c r="F69" s="3"/>
      <c r="G69" s="3"/>
      <c r="H69" s="1"/>
      <c r="I69" s="1"/>
      <c r="J69" s="1"/>
    </row>
    <row r="71" spans="1:10" x14ac:dyDescent="0.25">
      <c r="A71" s="1">
        <v>1</v>
      </c>
      <c r="B71" s="16" t="s">
        <v>90</v>
      </c>
      <c r="C71" s="45"/>
    </row>
    <row r="72" spans="1:10" x14ac:dyDescent="0.25">
      <c r="B72" s="1" t="s">
        <v>91</v>
      </c>
      <c r="D72" s="3">
        <v>950</v>
      </c>
      <c r="E72" s="3">
        <v>1040</v>
      </c>
      <c r="F72" s="1"/>
    </row>
    <row r="73" spans="1:10" x14ac:dyDescent="0.25">
      <c r="B73" s="1" t="s">
        <v>92</v>
      </c>
      <c r="D73" s="3">
        <v>300</v>
      </c>
      <c r="E73" s="3">
        <v>300</v>
      </c>
      <c r="F73" s="1"/>
    </row>
    <row r="74" spans="1:10" x14ac:dyDescent="0.25">
      <c r="B74" s="1" t="s">
        <v>93</v>
      </c>
      <c r="D74" s="3">
        <v>1400</v>
      </c>
      <c r="E74" s="3">
        <v>1000</v>
      </c>
      <c r="F74" s="1"/>
    </row>
    <row r="75" spans="1:10" s="46" customFormat="1" ht="20.25" x14ac:dyDescent="0.3">
      <c r="A75" s="1"/>
      <c r="B75" s="1"/>
      <c r="C75" s="44"/>
      <c r="D75" s="13">
        <f>SUM(D72:D74)</f>
        <v>2650</v>
      </c>
      <c r="E75" s="13">
        <f>SUM(E72:E74)</f>
        <v>2340</v>
      </c>
      <c r="F75" s="1"/>
      <c r="G75" s="3"/>
      <c r="H75" s="1"/>
      <c r="I75" s="1"/>
    </row>
    <row r="77" spans="1:10" x14ac:dyDescent="0.25">
      <c r="A77" s="1">
        <v>2</v>
      </c>
      <c r="B77" s="16" t="s">
        <v>109</v>
      </c>
      <c r="C77" s="45"/>
      <c r="F77" s="1"/>
    </row>
    <row r="78" spans="1:10" x14ac:dyDescent="0.25">
      <c r="B78" s="1" t="s">
        <v>95</v>
      </c>
      <c r="D78" s="3">
        <v>275</v>
      </c>
      <c r="E78" s="3">
        <v>260</v>
      </c>
      <c r="F78" s="1"/>
    </row>
    <row r="79" spans="1:10" x14ac:dyDescent="0.25">
      <c r="B79" s="1" t="s">
        <v>96</v>
      </c>
      <c r="D79" s="3">
        <v>360</v>
      </c>
      <c r="E79" s="3">
        <v>345</v>
      </c>
      <c r="F79" s="1"/>
    </row>
    <row r="80" spans="1:10" s="46" customFormat="1" ht="20.25" x14ac:dyDescent="0.3">
      <c r="A80" s="1"/>
      <c r="B80" s="1"/>
      <c r="C80" s="44"/>
      <c r="D80" s="13">
        <f>SUM(D78:D79)</f>
        <v>635</v>
      </c>
      <c r="E80" s="13">
        <f>SUM(E78:E79)</f>
        <v>605</v>
      </c>
      <c r="F80" s="1"/>
      <c r="G80" s="3"/>
      <c r="H80" s="1"/>
      <c r="I80" s="1"/>
    </row>
    <row r="82" spans="1:9" x14ac:dyDescent="0.25">
      <c r="A82" s="1">
        <v>3</v>
      </c>
      <c r="B82" s="16" t="s">
        <v>108</v>
      </c>
    </row>
    <row r="83" spans="1:9" x14ac:dyDescent="0.25">
      <c r="B83" s="1" t="s">
        <v>97</v>
      </c>
      <c r="D83" s="3">
        <v>240</v>
      </c>
    </row>
    <row r="84" spans="1:9" x14ac:dyDescent="0.25">
      <c r="B84" s="1" t="s">
        <v>98</v>
      </c>
      <c r="D84" s="3">
        <v>15</v>
      </c>
    </row>
    <row r="85" spans="1:9" s="46" customFormat="1" ht="20.25" x14ac:dyDescent="0.3">
      <c r="A85" s="1"/>
      <c r="B85" s="1"/>
      <c r="C85" s="44"/>
      <c r="D85" s="13">
        <f>SUM(D83:D84)</f>
        <v>255</v>
      </c>
      <c r="E85" s="3"/>
      <c r="F85" s="3"/>
      <c r="G85" s="3"/>
      <c r="H85" s="1"/>
      <c r="I85" s="1"/>
    </row>
    <row r="86" spans="1:9" x14ac:dyDescent="0.25">
      <c r="D86" s="10"/>
    </row>
    <row r="87" spans="1:9" x14ac:dyDescent="0.25">
      <c r="D87" s="10"/>
    </row>
    <row r="88" spans="1:9" x14ac:dyDescent="0.25">
      <c r="D88" s="10"/>
    </row>
    <row r="90" spans="1:9" x14ac:dyDescent="0.25">
      <c r="A90" s="2"/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Header>&amp;COppgave 8.8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showGridLines="0" showZeros="0" topLeftCell="A18" workbookViewId="0">
      <selection activeCell="H40" sqref="H40"/>
    </sheetView>
  </sheetViews>
  <sheetFormatPr baseColWidth="10" defaultRowHeight="15.75" x14ac:dyDescent="0.25"/>
  <cols>
    <col min="1" max="2" width="3.140625" style="1" customWidth="1"/>
    <col min="3" max="3" width="63.42578125" style="1" bestFit="1" customWidth="1"/>
    <col min="4" max="4" width="11.42578125" style="1"/>
    <col min="5" max="5" width="3.85546875" style="1" customWidth="1"/>
    <col min="6" max="6" width="6" style="44" customWidth="1"/>
    <col min="7" max="7" width="2.140625" style="47" bestFit="1" customWidth="1"/>
    <col min="8" max="8" width="32.140625" style="1" customWidth="1"/>
    <col min="9" max="9" width="8.7109375" style="3" customWidth="1"/>
    <col min="10" max="12" width="11.42578125" style="3"/>
    <col min="13" max="16384" width="11.42578125" style="1"/>
  </cols>
  <sheetData>
    <row r="1" spans="1:20" x14ac:dyDescent="0.25">
      <c r="C1" s="2" t="s">
        <v>20</v>
      </c>
      <c r="D1" s="3"/>
      <c r="F1" s="50"/>
      <c r="G1" s="51"/>
      <c r="H1" s="9"/>
      <c r="I1" s="10"/>
      <c r="J1" s="10"/>
    </row>
    <row r="2" spans="1:20" x14ac:dyDescent="0.25">
      <c r="B2" s="19"/>
      <c r="C2" s="20" t="s">
        <v>12</v>
      </c>
      <c r="D2" s="32"/>
      <c r="F2" s="50"/>
      <c r="G2" s="51"/>
      <c r="H2" s="9"/>
      <c r="I2" s="10"/>
      <c r="J2" s="10"/>
    </row>
    <row r="3" spans="1:20" x14ac:dyDescent="0.25">
      <c r="B3" s="21">
        <v>1</v>
      </c>
      <c r="C3" s="22" t="s">
        <v>0</v>
      </c>
      <c r="D3" s="5">
        <f>I8</f>
        <v>0</v>
      </c>
      <c r="F3" s="50"/>
      <c r="G3" s="51"/>
      <c r="H3" s="9"/>
      <c r="I3" s="10"/>
      <c r="J3" s="10"/>
    </row>
    <row r="4" spans="1:20" x14ac:dyDescent="0.25">
      <c r="B4" s="21">
        <v>2</v>
      </c>
      <c r="C4" s="23" t="s">
        <v>1</v>
      </c>
      <c r="D4" s="5"/>
      <c r="F4" s="50"/>
      <c r="G4" s="51"/>
      <c r="H4" s="9"/>
      <c r="I4" s="10"/>
      <c r="J4" s="10"/>
    </row>
    <row r="5" spans="1:20" x14ac:dyDescent="0.25">
      <c r="B5" s="21">
        <v>3</v>
      </c>
      <c r="C5" s="22" t="s">
        <v>2</v>
      </c>
      <c r="D5" s="5">
        <f>-I21</f>
        <v>0</v>
      </c>
      <c r="F5" s="50"/>
      <c r="G5" s="51"/>
      <c r="H5" s="9"/>
      <c r="I5" s="10"/>
      <c r="J5" s="10"/>
    </row>
    <row r="6" spans="1:20" x14ac:dyDescent="0.25">
      <c r="B6" s="21">
        <v>4</v>
      </c>
      <c r="C6" s="22" t="s">
        <v>13</v>
      </c>
      <c r="D6" s="5">
        <f>-I26</f>
        <v>0</v>
      </c>
      <c r="F6" s="50"/>
      <c r="G6" s="52"/>
      <c r="H6" s="9"/>
      <c r="I6" s="10"/>
      <c r="J6" s="10"/>
    </row>
    <row r="7" spans="1:20" x14ac:dyDescent="0.25">
      <c r="B7" s="21">
        <v>5</v>
      </c>
      <c r="C7" s="23" t="s">
        <v>14</v>
      </c>
      <c r="D7" s="5"/>
      <c r="F7" s="50"/>
      <c r="G7" s="52"/>
      <c r="H7" s="9"/>
      <c r="I7" s="10"/>
      <c r="J7" s="10"/>
    </row>
    <row r="8" spans="1:20" x14ac:dyDescent="0.25">
      <c r="B8" s="21">
        <v>6</v>
      </c>
      <c r="C8" s="23" t="s">
        <v>15</v>
      </c>
      <c r="D8" s="5"/>
      <c r="F8" s="50"/>
      <c r="G8" s="52"/>
      <c r="H8" s="9"/>
      <c r="I8" s="10"/>
      <c r="J8" s="10"/>
    </row>
    <row r="9" spans="1:20" x14ac:dyDescent="0.25">
      <c r="B9" s="21">
        <v>7</v>
      </c>
      <c r="C9" s="23" t="s">
        <v>16</v>
      </c>
      <c r="D9" s="5"/>
      <c r="F9" s="50"/>
      <c r="G9" s="51"/>
      <c r="H9" s="9"/>
      <c r="I9" s="10"/>
      <c r="J9" s="10"/>
    </row>
    <row r="10" spans="1:20" x14ac:dyDescent="0.25">
      <c r="B10" s="21">
        <v>8</v>
      </c>
      <c r="C10" s="23" t="s">
        <v>17</v>
      </c>
      <c r="D10" s="5"/>
      <c r="F10" s="50"/>
      <c r="G10" s="51"/>
      <c r="H10" s="9"/>
      <c r="I10" s="10"/>
      <c r="J10" s="10"/>
    </row>
    <row r="11" spans="1:20" x14ac:dyDescent="0.25">
      <c r="B11" s="21">
        <v>9</v>
      </c>
      <c r="C11" s="23" t="s">
        <v>18</v>
      </c>
      <c r="D11" s="5"/>
      <c r="F11" s="50"/>
      <c r="G11" s="51"/>
      <c r="H11" s="9"/>
      <c r="I11" s="10"/>
      <c r="J11" s="10"/>
    </row>
    <row r="12" spans="1:20" x14ac:dyDescent="0.25">
      <c r="B12" s="21">
        <v>10</v>
      </c>
      <c r="C12" s="23" t="s">
        <v>19</v>
      </c>
      <c r="D12" s="5"/>
      <c r="F12" s="50"/>
      <c r="G12" s="52"/>
      <c r="H12" s="9"/>
      <c r="I12" s="10"/>
      <c r="J12" s="10"/>
    </row>
    <row r="13" spans="1:20" s="36" customFormat="1" ht="23.25" x14ac:dyDescent="0.35">
      <c r="A13" s="1"/>
      <c r="B13" s="21">
        <v>11</v>
      </c>
      <c r="C13" s="24" t="s">
        <v>46</v>
      </c>
      <c r="D13" s="4">
        <f>SUM(D3:D12)</f>
        <v>0</v>
      </c>
      <c r="E13" s="1"/>
      <c r="F13" s="50"/>
      <c r="G13" s="52"/>
      <c r="H13" s="9"/>
      <c r="I13" s="10"/>
      <c r="J13" s="10"/>
      <c r="K13" s="3"/>
      <c r="L13" s="3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21"/>
      <c r="C14" s="25"/>
      <c r="D14" s="33"/>
      <c r="F14" s="50"/>
      <c r="G14" s="52"/>
      <c r="H14" s="9"/>
      <c r="I14" s="10"/>
      <c r="J14" s="10"/>
    </row>
    <row r="15" spans="1:20" x14ac:dyDescent="0.25">
      <c r="B15" s="21"/>
      <c r="C15" s="26" t="s">
        <v>21</v>
      </c>
      <c r="D15" s="34"/>
      <c r="F15" s="50"/>
      <c r="G15" s="51"/>
      <c r="H15" s="9"/>
      <c r="I15" s="10"/>
      <c r="J15" s="10"/>
    </row>
    <row r="16" spans="1:20" x14ac:dyDescent="0.25">
      <c r="B16" s="21">
        <v>27</v>
      </c>
      <c r="C16" s="23" t="s">
        <v>22</v>
      </c>
      <c r="D16" s="5">
        <f>I37</f>
        <v>0</v>
      </c>
      <c r="F16" s="50"/>
      <c r="G16" s="51"/>
      <c r="H16" s="9"/>
      <c r="I16" s="10"/>
      <c r="J16" s="10"/>
    </row>
    <row r="17" spans="1:17" x14ac:dyDescent="0.25">
      <c r="B17" s="21">
        <v>28</v>
      </c>
      <c r="C17" s="23" t="s">
        <v>23</v>
      </c>
      <c r="D17" s="5">
        <f>-I42</f>
        <v>0</v>
      </c>
      <c r="F17" s="50"/>
      <c r="G17" s="51"/>
      <c r="H17" s="9"/>
      <c r="I17" s="10"/>
      <c r="J17" s="10"/>
    </row>
    <row r="18" spans="1:17" x14ac:dyDescent="0.25">
      <c r="B18" s="21">
        <v>29</v>
      </c>
      <c r="C18" s="23" t="s">
        <v>24</v>
      </c>
      <c r="D18" s="5"/>
      <c r="F18" s="50"/>
      <c r="G18" s="52"/>
      <c r="H18" s="9"/>
      <c r="I18" s="10"/>
      <c r="J18" s="10"/>
    </row>
    <row r="19" spans="1:17" x14ac:dyDescent="0.25">
      <c r="B19" s="21">
        <v>30</v>
      </c>
      <c r="C19" s="23" t="s">
        <v>25</v>
      </c>
      <c r="D19" s="5"/>
      <c r="F19" s="50"/>
      <c r="G19" s="52"/>
      <c r="H19" s="9"/>
      <c r="I19" s="10"/>
      <c r="J19" s="10"/>
    </row>
    <row r="20" spans="1:17" x14ac:dyDescent="0.25">
      <c r="B20" s="21">
        <v>31</v>
      </c>
      <c r="C20" s="23" t="s">
        <v>110</v>
      </c>
      <c r="D20" s="5"/>
      <c r="F20" s="50"/>
      <c r="G20" s="51"/>
      <c r="H20" s="9"/>
      <c r="I20" s="10"/>
      <c r="J20" s="10"/>
    </row>
    <row r="21" spans="1:17" x14ac:dyDescent="0.25">
      <c r="B21" s="21">
        <v>32</v>
      </c>
      <c r="C21" s="23" t="s">
        <v>26</v>
      </c>
      <c r="D21" s="5"/>
      <c r="F21" s="50"/>
      <c r="G21" s="51"/>
      <c r="H21" s="9"/>
      <c r="I21" s="10"/>
      <c r="J21" s="10"/>
    </row>
    <row r="22" spans="1:17" s="36" customFormat="1" ht="23.25" x14ac:dyDescent="0.35">
      <c r="A22" s="1"/>
      <c r="B22" s="21">
        <v>33</v>
      </c>
      <c r="C22" s="27" t="s">
        <v>47</v>
      </c>
      <c r="D22" s="11">
        <f>SUM(D16:D21)</f>
        <v>0</v>
      </c>
      <c r="E22" s="1"/>
      <c r="F22" s="50"/>
      <c r="G22" s="51"/>
      <c r="H22" s="9"/>
      <c r="I22" s="10"/>
      <c r="J22" s="10"/>
      <c r="K22" s="3"/>
      <c r="L22" s="3"/>
      <c r="M22" s="1"/>
      <c r="N22" s="1"/>
      <c r="O22" s="1"/>
      <c r="P22" s="1"/>
      <c r="Q22" s="1"/>
    </row>
    <row r="23" spans="1:17" x14ac:dyDescent="0.25">
      <c r="B23" s="21"/>
      <c r="C23" s="25"/>
      <c r="D23" s="35"/>
      <c r="F23" s="50"/>
      <c r="G23" s="51"/>
      <c r="H23" s="9"/>
      <c r="I23" s="10"/>
      <c r="J23" s="10"/>
    </row>
    <row r="24" spans="1:17" x14ac:dyDescent="0.25">
      <c r="B24" s="21"/>
      <c r="C24" s="26" t="s">
        <v>36</v>
      </c>
      <c r="D24" s="34"/>
      <c r="F24" s="50"/>
      <c r="G24" s="51"/>
      <c r="H24" s="9"/>
      <c r="I24" s="10"/>
      <c r="J24" s="10"/>
    </row>
    <row r="25" spans="1:17" x14ac:dyDescent="0.25">
      <c r="B25" s="21">
        <v>34</v>
      </c>
      <c r="C25" s="23" t="s">
        <v>27</v>
      </c>
      <c r="D25" s="5">
        <f>I51</f>
        <v>0</v>
      </c>
      <c r="F25" s="50"/>
      <c r="G25" s="51"/>
      <c r="H25" s="9"/>
      <c r="I25" s="10"/>
      <c r="J25" s="10"/>
    </row>
    <row r="26" spans="1:17" x14ac:dyDescent="0.25">
      <c r="B26" s="21">
        <v>35</v>
      </c>
      <c r="C26" s="28" t="s">
        <v>28</v>
      </c>
      <c r="D26" s="5"/>
      <c r="F26" s="50"/>
      <c r="G26" s="52"/>
      <c r="H26" s="9"/>
      <c r="I26" s="10"/>
      <c r="J26" s="10"/>
    </row>
    <row r="27" spans="1:17" x14ac:dyDescent="0.25">
      <c r="B27" s="21">
        <v>36</v>
      </c>
      <c r="C27" s="23" t="s">
        <v>29</v>
      </c>
      <c r="D27" s="5">
        <f>-I52</f>
        <v>0</v>
      </c>
      <c r="F27" s="50"/>
      <c r="G27" s="51"/>
      <c r="H27" s="9"/>
      <c r="I27" s="10"/>
      <c r="J27" s="10"/>
    </row>
    <row r="28" spans="1:17" x14ac:dyDescent="0.25">
      <c r="B28" s="21">
        <v>37</v>
      </c>
      <c r="C28" s="23" t="s">
        <v>30</v>
      </c>
      <c r="D28" s="5"/>
      <c r="F28" s="50"/>
      <c r="G28" s="51"/>
      <c r="H28" s="9"/>
      <c r="I28" s="10"/>
      <c r="J28" s="10"/>
    </row>
    <row r="29" spans="1:17" x14ac:dyDescent="0.25">
      <c r="B29" s="21">
        <v>38</v>
      </c>
      <c r="C29" s="23" t="s">
        <v>3</v>
      </c>
      <c r="D29" s="5"/>
      <c r="F29" s="50"/>
      <c r="G29" s="52"/>
      <c r="H29" s="9"/>
      <c r="I29" s="10"/>
      <c r="J29" s="10"/>
    </row>
    <row r="30" spans="1:17" x14ac:dyDescent="0.25">
      <c r="B30" s="21">
        <v>39</v>
      </c>
      <c r="C30" s="23" t="s">
        <v>31</v>
      </c>
      <c r="D30" s="5"/>
      <c r="F30" s="50"/>
      <c r="G30" s="51"/>
      <c r="H30" s="9"/>
      <c r="I30" s="10"/>
      <c r="J30" s="10"/>
    </row>
    <row r="31" spans="1:17" x14ac:dyDescent="0.25">
      <c r="B31" s="21">
        <v>40</v>
      </c>
      <c r="C31" s="23" t="s">
        <v>32</v>
      </c>
      <c r="D31" s="5"/>
      <c r="F31" s="50"/>
      <c r="G31" s="52"/>
      <c r="H31" s="9"/>
      <c r="I31" s="10"/>
      <c r="J31" s="10"/>
    </row>
    <row r="32" spans="1:17" x14ac:dyDescent="0.25">
      <c r="B32" s="21">
        <v>41</v>
      </c>
      <c r="C32" s="23" t="s">
        <v>37</v>
      </c>
      <c r="D32" s="5"/>
      <c r="F32" s="50"/>
      <c r="G32" s="51"/>
      <c r="H32" s="9"/>
      <c r="I32" s="10"/>
      <c r="J32" s="10"/>
    </row>
    <row r="33" spans="1:18" x14ac:dyDescent="0.25">
      <c r="B33" s="21">
        <v>42</v>
      </c>
      <c r="C33" s="23" t="s">
        <v>33</v>
      </c>
      <c r="D33" s="5"/>
      <c r="F33" s="50"/>
      <c r="G33" s="52"/>
      <c r="H33" s="9"/>
      <c r="I33" s="10"/>
      <c r="J33" s="10"/>
    </row>
    <row r="34" spans="1:18" x14ac:dyDescent="0.25">
      <c r="B34" s="21">
        <v>43</v>
      </c>
      <c r="C34" s="23" t="s">
        <v>35</v>
      </c>
      <c r="D34" s="7"/>
      <c r="F34" s="50"/>
      <c r="G34" s="51"/>
      <c r="H34" s="9"/>
      <c r="I34" s="10"/>
      <c r="J34" s="10"/>
    </row>
    <row r="35" spans="1:18" x14ac:dyDescent="0.25">
      <c r="B35" s="21">
        <v>44</v>
      </c>
      <c r="C35" s="23" t="s">
        <v>34</v>
      </c>
      <c r="D35" s="8"/>
      <c r="F35" s="50"/>
      <c r="G35" s="51"/>
      <c r="H35" s="9"/>
      <c r="I35" s="10"/>
      <c r="J35" s="10"/>
    </row>
    <row r="36" spans="1:18" s="36" customFormat="1" ht="23.25" x14ac:dyDescent="0.35">
      <c r="A36" s="1"/>
      <c r="B36" s="21">
        <v>45</v>
      </c>
      <c r="C36" s="27" t="s">
        <v>48</v>
      </c>
      <c r="D36" s="4">
        <f>SUM(D25:D35)</f>
        <v>0</v>
      </c>
      <c r="E36" s="1"/>
      <c r="F36" s="50"/>
      <c r="G36" s="51"/>
      <c r="H36" s="9"/>
      <c r="I36" s="10"/>
      <c r="J36" s="10"/>
      <c r="K36" s="3"/>
      <c r="L36" s="3"/>
      <c r="M36" s="1"/>
      <c r="N36" s="1"/>
      <c r="O36" s="1"/>
      <c r="P36" s="1"/>
      <c r="Q36" s="1"/>
      <c r="R36" s="1"/>
    </row>
    <row r="37" spans="1:18" x14ac:dyDescent="0.25">
      <c r="B37" s="21"/>
      <c r="C37" s="29"/>
      <c r="D37" s="32"/>
      <c r="F37" s="50"/>
      <c r="G37" s="51"/>
      <c r="H37" s="9"/>
      <c r="I37" s="10"/>
      <c r="J37" s="10"/>
    </row>
    <row r="38" spans="1:18" x14ac:dyDescent="0.25">
      <c r="B38" s="21">
        <v>46</v>
      </c>
      <c r="C38" s="22" t="s">
        <v>4</v>
      </c>
      <c r="D38" s="6"/>
      <c r="F38" s="50"/>
      <c r="G38" s="51"/>
      <c r="H38" s="9"/>
      <c r="I38" s="10"/>
      <c r="J38" s="10"/>
    </row>
    <row r="39" spans="1:18" x14ac:dyDescent="0.25">
      <c r="B39" s="21"/>
      <c r="C39" s="29"/>
      <c r="D39" s="32"/>
      <c r="F39" s="50"/>
      <c r="G39" s="52"/>
      <c r="H39" s="9"/>
      <c r="I39" s="10"/>
      <c r="J39" s="10"/>
    </row>
    <row r="40" spans="1:18" x14ac:dyDescent="0.25">
      <c r="B40" s="21">
        <v>47</v>
      </c>
      <c r="C40" s="23" t="s">
        <v>112</v>
      </c>
      <c r="D40" s="5">
        <f>D13+D22+D36+D38</f>
        <v>0</v>
      </c>
      <c r="F40" s="50"/>
      <c r="G40" s="51"/>
      <c r="H40" s="9"/>
      <c r="I40" s="10"/>
      <c r="J40" s="10"/>
    </row>
    <row r="41" spans="1:18" x14ac:dyDescent="0.25">
      <c r="B41" s="21">
        <v>48</v>
      </c>
      <c r="C41" s="23" t="s">
        <v>5</v>
      </c>
      <c r="D41" s="6"/>
      <c r="F41" s="50"/>
      <c r="G41" s="51"/>
      <c r="H41" s="9"/>
      <c r="I41" s="10"/>
      <c r="J41" s="10"/>
    </row>
    <row r="42" spans="1:18" s="36" customFormat="1" ht="23.25" x14ac:dyDescent="0.35">
      <c r="B42" s="30">
        <v>49</v>
      </c>
      <c r="C42" s="31" t="s">
        <v>113</v>
      </c>
      <c r="D42" s="11">
        <f>SUM(D40:D41)</f>
        <v>0</v>
      </c>
      <c r="E42" s="1"/>
      <c r="F42" s="50"/>
      <c r="G42" s="52"/>
      <c r="H42" s="9"/>
      <c r="I42" s="10"/>
      <c r="J42" s="10"/>
      <c r="K42" s="3"/>
      <c r="L42" s="3"/>
      <c r="M42" s="1"/>
      <c r="N42" s="1"/>
      <c r="O42" s="1"/>
      <c r="P42" s="1"/>
      <c r="Q42" s="1"/>
      <c r="R42" s="1"/>
    </row>
    <row r="43" spans="1:18" x14ac:dyDescent="0.25">
      <c r="C43" s="9"/>
      <c r="D43" s="10"/>
      <c r="F43" s="50"/>
      <c r="G43" s="51"/>
      <c r="H43" s="9"/>
      <c r="I43" s="10"/>
      <c r="J43" s="10"/>
    </row>
    <row r="44" spans="1:18" x14ac:dyDescent="0.25">
      <c r="F44" s="50"/>
      <c r="G44" s="51"/>
      <c r="H44" s="9"/>
      <c r="I44" s="10"/>
      <c r="J44" s="10"/>
    </row>
    <row r="45" spans="1:18" x14ac:dyDescent="0.25">
      <c r="F45" s="50"/>
      <c r="G45" s="52"/>
      <c r="H45" s="9"/>
      <c r="I45" s="10"/>
      <c r="J45" s="10"/>
    </row>
    <row r="46" spans="1:18" x14ac:dyDescent="0.25">
      <c r="F46" s="50"/>
      <c r="G46" s="51"/>
      <c r="H46" s="9"/>
      <c r="I46" s="10"/>
      <c r="J46" s="10"/>
    </row>
    <row r="47" spans="1:18" x14ac:dyDescent="0.25">
      <c r="F47" s="50"/>
      <c r="G47" s="53"/>
      <c r="H47" s="9"/>
      <c r="I47" s="10"/>
      <c r="J47" s="10"/>
    </row>
    <row r="48" spans="1:18" x14ac:dyDescent="0.25">
      <c r="F48" s="50"/>
      <c r="G48" s="53"/>
      <c r="H48" s="9"/>
      <c r="I48" s="10"/>
      <c r="J48" s="10"/>
    </row>
    <row r="49" spans="6:10" x14ac:dyDescent="0.25">
      <c r="F49" s="50"/>
      <c r="G49" s="51"/>
      <c r="H49" s="9"/>
      <c r="I49" s="10"/>
      <c r="J49" s="10"/>
    </row>
    <row r="50" spans="6:10" x14ac:dyDescent="0.25">
      <c r="F50" s="50"/>
      <c r="G50" s="51"/>
      <c r="H50" s="9"/>
      <c r="I50" s="10"/>
      <c r="J50" s="10"/>
    </row>
    <row r="51" spans="6:10" x14ac:dyDescent="0.25">
      <c r="F51" s="50"/>
      <c r="G51" s="52"/>
      <c r="H51" s="9"/>
      <c r="I51" s="10"/>
      <c r="J51" s="10"/>
    </row>
    <row r="52" spans="6:10" x14ac:dyDescent="0.25">
      <c r="F52" s="50"/>
      <c r="G52" s="51"/>
      <c r="H52" s="9"/>
      <c r="I52" s="10"/>
      <c r="J52" s="10"/>
    </row>
    <row r="53" spans="6:10" x14ac:dyDescent="0.25">
      <c r="F53" s="50"/>
      <c r="G53" s="52"/>
      <c r="H53" s="9"/>
      <c r="I53" s="10"/>
      <c r="J53" s="10"/>
    </row>
    <row r="54" spans="6:10" x14ac:dyDescent="0.25">
      <c r="F54" s="50"/>
      <c r="G54" s="51"/>
      <c r="H54" s="9"/>
      <c r="I54" s="10"/>
      <c r="J54" s="10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Header>&amp;COppgave 8.8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showGridLines="0" showZeros="0" topLeftCell="A12" workbookViewId="0">
      <selection activeCell="G21" sqref="G21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6.42578125" style="12" customWidth="1"/>
    <col min="5" max="5" width="5.140625" style="44" customWidth="1"/>
    <col min="6" max="6" width="2.5703125" style="1" customWidth="1"/>
    <col min="7" max="7" width="35" style="1" customWidth="1"/>
    <col min="8" max="8" width="6.7109375" style="3" customWidth="1"/>
    <col min="9" max="12" width="11.42578125" style="1"/>
    <col min="13" max="16384" width="11.42578125" style="12"/>
  </cols>
  <sheetData>
    <row r="1" spans="1:8" x14ac:dyDescent="0.25">
      <c r="B1" s="2" t="s">
        <v>43</v>
      </c>
      <c r="C1" s="3"/>
    </row>
    <row r="2" spans="1:8" x14ac:dyDescent="0.25">
      <c r="A2" s="37"/>
      <c r="B2" s="38" t="s">
        <v>12</v>
      </c>
      <c r="C2" s="32"/>
      <c r="E2" s="50"/>
      <c r="F2" s="9"/>
      <c r="G2" s="9"/>
      <c r="H2" s="10"/>
    </row>
    <row r="3" spans="1:8" x14ac:dyDescent="0.25">
      <c r="A3" s="39">
        <v>12</v>
      </c>
      <c r="B3" s="40" t="s">
        <v>6</v>
      </c>
      <c r="C3" s="5"/>
      <c r="E3" s="50"/>
      <c r="F3" s="9"/>
      <c r="G3" s="9"/>
      <c r="H3" s="10"/>
    </row>
    <row r="4" spans="1:8" x14ac:dyDescent="0.25">
      <c r="A4" s="39">
        <v>13</v>
      </c>
      <c r="B4" s="40" t="s">
        <v>7</v>
      </c>
      <c r="C4" s="7"/>
      <c r="E4" s="50"/>
      <c r="F4" s="9"/>
      <c r="G4" s="9"/>
      <c r="H4" s="10"/>
    </row>
    <row r="5" spans="1:8" x14ac:dyDescent="0.25">
      <c r="A5" s="39">
        <v>14</v>
      </c>
      <c r="B5" s="40" t="s">
        <v>8</v>
      </c>
      <c r="C5" s="7"/>
      <c r="E5" s="50"/>
      <c r="F5" s="9"/>
      <c r="G5" s="9"/>
      <c r="H5" s="10"/>
    </row>
    <row r="6" spans="1:8" x14ac:dyDescent="0.25">
      <c r="A6" s="39">
        <v>15</v>
      </c>
      <c r="B6" s="40" t="s">
        <v>9</v>
      </c>
      <c r="C6" s="7"/>
      <c r="E6" s="50"/>
      <c r="F6" s="9"/>
      <c r="G6" s="9"/>
      <c r="H6" s="10"/>
    </row>
    <row r="7" spans="1:8" x14ac:dyDescent="0.25">
      <c r="A7" s="39">
        <v>16</v>
      </c>
      <c r="B7" s="40" t="s">
        <v>38</v>
      </c>
      <c r="C7" s="7"/>
      <c r="E7" s="50"/>
      <c r="F7" s="9"/>
      <c r="G7" s="9"/>
      <c r="H7" s="10"/>
    </row>
    <row r="8" spans="1:8" x14ac:dyDescent="0.25">
      <c r="A8" s="39">
        <v>17</v>
      </c>
      <c r="B8" s="40" t="s">
        <v>44</v>
      </c>
      <c r="C8" s="7"/>
    </row>
    <row r="9" spans="1:8" x14ac:dyDescent="0.25">
      <c r="A9" s="39">
        <v>18</v>
      </c>
      <c r="B9" s="40" t="s">
        <v>45</v>
      </c>
      <c r="C9" s="7"/>
    </row>
    <row r="10" spans="1:8" x14ac:dyDescent="0.25">
      <c r="A10" s="39">
        <v>19</v>
      </c>
      <c r="B10" s="40" t="s">
        <v>39</v>
      </c>
      <c r="C10" s="7"/>
    </row>
    <row r="11" spans="1:8" x14ac:dyDescent="0.25">
      <c r="A11" s="39">
        <v>20</v>
      </c>
      <c r="B11" s="40" t="s">
        <v>40</v>
      </c>
      <c r="C11" s="7"/>
    </row>
    <row r="12" spans="1:8" x14ac:dyDescent="0.25">
      <c r="A12" s="39">
        <v>21</v>
      </c>
      <c r="B12" s="40" t="s">
        <v>41</v>
      </c>
      <c r="C12" s="7"/>
    </row>
    <row r="13" spans="1:8" x14ac:dyDescent="0.25">
      <c r="A13" s="39">
        <v>22</v>
      </c>
      <c r="B13" s="40" t="s">
        <v>10</v>
      </c>
      <c r="C13" s="7"/>
    </row>
    <row r="14" spans="1:8" x14ac:dyDescent="0.25">
      <c r="A14" s="39">
        <v>23</v>
      </c>
      <c r="B14" s="40" t="s">
        <v>42</v>
      </c>
      <c r="C14" s="7"/>
    </row>
    <row r="15" spans="1:8" x14ac:dyDescent="0.25">
      <c r="A15" s="39">
        <v>24</v>
      </c>
      <c r="B15" s="23" t="s">
        <v>18</v>
      </c>
      <c r="C15" s="7"/>
    </row>
    <row r="16" spans="1:8" x14ac:dyDescent="0.25">
      <c r="A16" s="39">
        <v>25</v>
      </c>
      <c r="B16" s="23" t="s">
        <v>19</v>
      </c>
      <c r="C16" s="8"/>
    </row>
    <row r="17" spans="1:17" s="42" customFormat="1" ht="23.25" x14ac:dyDescent="0.35">
      <c r="A17" s="39">
        <v>26</v>
      </c>
      <c r="B17" s="41" t="s">
        <v>11</v>
      </c>
      <c r="C17" s="11">
        <f>SUM(C3:C16)</f>
        <v>0</v>
      </c>
      <c r="D17" s="12"/>
      <c r="E17" s="44"/>
      <c r="F17" s="1"/>
      <c r="G17" s="1"/>
      <c r="H17" s="3"/>
      <c r="I17" s="1"/>
      <c r="J17" s="1"/>
      <c r="K17" s="1"/>
      <c r="L17" s="1"/>
      <c r="M17" s="12"/>
      <c r="N17" s="12"/>
      <c r="O17" s="12"/>
      <c r="P17" s="12"/>
      <c r="Q17" s="12"/>
    </row>
    <row r="18" spans="1:17" x14ac:dyDescent="0.25">
      <c r="A18" s="21"/>
      <c r="B18" s="25"/>
      <c r="C18" s="33"/>
    </row>
    <row r="19" spans="1:17" x14ac:dyDescent="0.25">
      <c r="A19" s="21"/>
      <c r="B19" s="26" t="s">
        <v>21</v>
      </c>
      <c r="C19" s="34"/>
    </row>
    <row r="20" spans="1:17" x14ac:dyDescent="0.25">
      <c r="A20" s="21">
        <v>27</v>
      </c>
      <c r="B20" s="23" t="s">
        <v>22</v>
      </c>
      <c r="C20" s="5"/>
    </row>
    <row r="21" spans="1:17" x14ac:dyDescent="0.25">
      <c r="A21" s="21">
        <v>28</v>
      </c>
      <c r="B21" s="23" t="s">
        <v>23</v>
      </c>
      <c r="C21" s="5"/>
    </row>
    <row r="22" spans="1:17" x14ac:dyDescent="0.25">
      <c r="A22" s="21">
        <v>29</v>
      </c>
      <c r="B22" s="23" t="s">
        <v>24</v>
      </c>
      <c r="C22" s="5"/>
    </row>
    <row r="23" spans="1:17" x14ac:dyDescent="0.25">
      <c r="A23" s="21">
        <v>30</v>
      </c>
      <c r="B23" s="23" t="s">
        <v>25</v>
      </c>
      <c r="C23" s="5"/>
    </row>
    <row r="24" spans="1:17" x14ac:dyDescent="0.25">
      <c r="A24" s="21">
        <v>31</v>
      </c>
      <c r="B24" s="23" t="str">
        <f>'Direkte metode'!C20</f>
        <v>Innbetalte avdrag på lån til ansatte</v>
      </c>
      <c r="C24" s="5"/>
    </row>
    <row r="25" spans="1:17" x14ac:dyDescent="0.25">
      <c r="A25" s="21">
        <v>32</v>
      </c>
      <c r="B25" s="23" t="s">
        <v>26</v>
      </c>
      <c r="C25" s="5"/>
    </row>
    <row r="26" spans="1:17" s="42" customFormat="1" ht="23.25" x14ac:dyDescent="0.35">
      <c r="A26" s="21">
        <v>33</v>
      </c>
      <c r="B26" s="27" t="s">
        <v>47</v>
      </c>
      <c r="C26" s="11">
        <f>SUM(C20:C25)</f>
        <v>0</v>
      </c>
      <c r="D26" s="12"/>
      <c r="E26" s="44"/>
      <c r="F26" s="1"/>
      <c r="G26" s="1"/>
      <c r="H26" s="3"/>
      <c r="I26" s="1"/>
      <c r="J26" s="1"/>
      <c r="K26" s="1"/>
      <c r="L26" s="1"/>
      <c r="M26" s="12"/>
      <c r="N26" s="12"/>
      <c r="O26" s="12"/>
    </row>
    <row r="27" spans="1:17" x14ac:dyDescent="0.25">
      <c r="A27" s="21"/>
      <c r="B27" s="25"/>
      <c r="C27" s="35"/>
    </row>
    <row r="28" spans="1:17" x14ac:dyDescent="0.25">
      <c r="A28" s="21"/>
      <c r="B28" s="26" t="s">
        <v>36</v>
      </c>
      <c r="C28" s="34"/>
    </row>
    <row r="29" spans="1:17" x14ac:dyDescent="0.25">
      <c r="A29" s="21">
        <v>34</v>
      </c>
      <c r="B29" s="23" t="s">
        <v>27</v>
      </c>
      <c r="C29" s="5"/>
    </row>
    <row r="30" spans="1:17" x14ac:dyDescent="0.25">
      <c r="A30" s="21">
        <v>35</v>
      </c>
      <c r="B30" s="28" t="s">
        <v>28</v>
      </c>
      <c r="C30" s="5"/>
    </row>
    <row r="31" spans="1:17" x14ac:dyDescent="0.25">
      <c r="A31" s="21">
        <v>36</v>
      </c>
      <c r="B31" s="23" t="s">
        <v>29</v>
      </c>
      <c r="C31" s="5"/>
    </row>
    <row r="32" spans="1:17" x14ac:dyDescent="0.25">
      <c r="A32" s="21">
        <v>37</v>
      </c>
      <c r="B32" s="23" t="s">
        <v>30</v>
      </c>
      <c r="C32" s="5"/>
    </row>
    <row r="33" spans="1:19" x14ac:dyDescent="0.25">
      <c r="A33" s="21">
        <v>38</v>
      </c>
      <c r="B33" s="23" t="s">
        <v>3</v>
      </c>
      <c r="C33" s="5"/>
    </row>
    <row r="34" spans="1:19" x14ac:dyDescent="0.25">
      <c r="A34" s="21">
        <v>39</v>
      </c>
      <c r="B34" s="23" t="s">
        <v>31</v>
      </c>
      <c r="C34" s="5"/>
    </row>
    <row r="35" spans="1:19" x14ac:dyDescent="0.25">
      <c r="A35" s="21">
        <v>40</v>
      </c>
      <c r="B35" s="23" t="s">
        <v>32</v>
      </c>
      <c r="C35" s="5"/>
    </row>
    <row r="36" spans="1:19" x14ac:dyDescent="0.25">
      <c r="A36" s="21">
        <v>41</v>
      </c>
      <c r="B36" s="23" t="s">
        <v>37</v>
      </c>
      <c r="C36" s="5"/>
    </row>
    <row r="37" spans="1:19" x14ac:dyDescent="0.25">
      <c r="A37" s="21">
        <v>42</v>
      </c>
      <c r="B37" s="23" t="s">
        <v>33</v>
      </c>
      <c r="C37" s="5"/>
    </row>
    <row r="38" spans="1:19" x14ac:dyDescent="0.25">
      <c r="A38" s="21">
        <v>43</v>
      </c>
      <c r="B38" s="23" t="s">
        <v>35</v>
      </c>
      <c r="C38" s="5"/>
    </row>
    <row r="39" spans="1:19" x14ac:dyDescent="0.25">
      <c r="A39" s="21">
        <v>44</v>
      </c>
      <c r="B39" s="23" t="s">
        <v>34</v>
      </c>
      <c r="C39" s="8"/>
    </row>
    <row r="40" spans="1:19" s="42" customFormat="1" ht="23.25" x14ac:dyDescent="0.35">
      <c r="A40" s="21">
        <v>45</v>
      </c>
      <c r="B40" s="27" t="s">
        <v>48</v>
      </c>
      <c r="C40" s="4">
        <f>SUM(C29:C39)</f>
        <v>0</v>
      </c>
      <c r="D40" s="12"/>
      <c r="E40" s="44"/>
      <c r="F40" s="1"/>
      <c r="G40" s="1"/>
      <c r="H40" s="3"/>
      <c r="I40" s="1"/>
      <c r="J40" s="1"/>
      <c r="K40" s="1"/>
      <c r="L40" s="1"/>
      <c r="M40" s="12"/>
      <c r="N40" s="12"/>
      <c r="O40" s="12"/>
      <c r="P40" s="12"/>
    </row>
    <row r="41" spans="1:19" x14ac:dyDescent="0.25">
      <c r="A41" s="21"/>
      <c r="B41" s="29"/>
      <c r="C41" s="32"/>
    </row>
    <row r="42" spans="1:19" x14ac:dyDescent="0.25">
      <c r="A42" s="21">
        <v>46</v>
      </c>
      <c r="B42" s="22" t="s">
        <v>4</v>
      </c>
      <c r="C42" s="6"/>
    </row>
    <row r="43" spans="1:19" x14ac:dyDescent="0.25">
      <c r="A43" s="21"/>
      <c r="B43" s="29"/>
      <c r="C43" s="32"/>
    </row>
    <row r="44" spans="1:19" x14ac:dyDescent="0.25">
      <c r="A44" s="21">
        <v>47</v>
      </c>
      <c r="B44" s="23" t="s">
        <v>114</v>
      </c>
      <c r="C44" s="5">
        <f>C17+C26+C40+C42</f>
        <v>0</v>
      </c>
    </row>
    <row r="45" spans="1:19" x14ac:dyDescent="0.25">
      <c r="A45" s="21">
        <v>48</v>
      </c>
      <c r="B45" s="23" t="s">
        <v>5</v>
      </c>
      <c r="C45" s="6"/>
    </row>
    <row r="46" spans="1:19" s="42" customFormat="1" ht="23.25" x14ac:dyDescent="0.35">
      <c r="A46" s="30">
        <v>49</v>
      </c>
      <c r="B46" s="31" t="s">
        <v>113</v>
      </c>
      <c r="C46" s="11">
        <f>SUM(C44:C45)</f>
        <v>0</v>
      </c>
      <c r="D46" s="12"/>
      <c r="E46" s="44"/>
      <c r="F46" s="1"/>
      <c r="G46" s="1"/>
      <c r="H46" s="3"/>
      <c r="I46" s="1"/>
      <c r="J46" s="1"/>
      <c r="K46" s="1"/>
      <c r="L46" s="1"/>
      <c r="M46" s="12"/>
      <c r="N46" s="12"/>
      <c r="O46" s="12"/>
      <c r="P46" s="12"/>
      <c r="Q46" s="12"/>
      <c r="R46" s="12"/>
      <c r="S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Header>&amp;COppgave 8.8</oddHeader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8.8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2010-08-27T07:55:34Z</cp:lastPrinted>
  <dcterms:created xsi:type="dcterms:W3CDTF">2000-11-13T11:43:04Z</dcterms:created>
  <dcterms:modified xsi:type="dcterms:W3CDTF">2015-01-02T10:14:49Z</dcterms:modified>
</cp:coreProperties>
</file>