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Arbeidsbok ny\"/>
    </mc:Choice>
  </mc:AlternateContent>
  <xr:revisionPtr revIDLastSave="0" documentId="13_ncr:1_{F2FE48C7-5A3D-4AD1-8F48-FB40EE4C1422}" xr6:coauthVersionLast="47" xr6:coauthVersionMax="47" xr10:uidLastSave="{00000000-0000-0000-0000-000000000000}"/>
  <bookViews>
    <workbookView xWindow="735" yWindow="735" windowWidth="23400" windowHeight="12630" xr2:uid="{00000000-000D-0000-FFFF-FFFF00000000}"/>
  </bookViews>
  <sheets>
    <sheet name="Regnskap" sheetId="1" r:id="rId1"/>
    <sheet name="Analyseskjema" sheetId="4" r:id="rId2"/>
    <sheet name="Direkte metode" sheetId="2" r:id="rId3"/>
    <sheet name="Indirekte metode" sheetId="3" r:id="rId4"/>
  </sheets>
  <definedNames>
    <definedName name="_xlnm.Print_Area" localSheetId="2">'Direkte metode'!$B$1:$K$44,'Direkte metode'!$B$45:$D$79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C17" i="1"/>
  <c r="D11" i="1"/>
  <c r="D12" i="1"/>
  <c r="E11" i="1"/>
  <c r="E12" i="1" s="1"/>
  <c r="E19" i="1" s="1"/>
  <c r="C11" i="1"/>
  <c r="C12" i="1" s="1"/>
  <c r="C19" i="1" s="1"/>
  <c r="C26" i="3"/>
  <c r="D41" i="1"/>
  <c r="D68" i="1"/>
  <c r="D56" i="1" s="1"/>
  <c r="D57" i="1"/>
  <c r="E41" i="1"/>
  <c r="E68" i="1"/>
  <c r="E56" i="1" s="1"/>
  <c r="E59" i="1" s="1"/>
  <c r="E57" i="1"/>
  <c r="C41" i="1"/>
  <c r="C68" i="1"/>
  <c r="D35" i="1"/>
  <c r="D52" i="1"/>
  <c r="E35" i="1"/>
  <c r="E48" i="1"/>
  <c r="E52" i="1"/>
  <c r="C35" i="1"/>
  <c r="C52" i="1"/>
  <c r="D22" i="2"/>
  <c r="D43" i="1" l="1"/>
  <c r="D19" i="1"/>
  <c r="E43" i="1"/>
  <c r="C43" i="1"/>
  <c r="D36" i="2"/>
  <c r="C56" i="1"/>
  <c r="C59" i="1" s="1"/>
  <c r="C23" i="1"/>
  <c r="C27" i="1" s="1"/>
  <c r="E23" i="1"/>
  <c r="E27" i="1" s="1"/>
  <c r="E61" i="1"/>
  <c r="D59" i="1"/>
  <c r="C40" i="3"/>
  <c r="D23" i="1" l="1"/>
  <c r="D27" i="1" s="1"/>
  <c r="D47" i="1" s="1"/>
  <c r="C47" i="1" s="1"/>
  <c r="C17" i="3"/>
  <c r="C44" i="3" s="1"/>
  <c r="C46" i="3" s="1"/>
  <c r="D13" i="2"/>
  <c r="D40" i="2" s="1"/>
  <c r="D42" i="2" s="1"/>
  <c r="E28" i="1"/>
  <c r="C28" i="1"/>
  <c r="D28" i="1" l="1"/>
  <c r="D48" i="1" l="1"/>
  <c r="C48" i="1"/>
  <c r="C61" i="1" l="1"/>
  <c r="D61" i="1"/>
</calcChain>
</file>

<file path=xl/sharedStrings.xml><?xml version="1.0" encoding="utf-8"?>
<sst xmlns="http://schemas.openxmlformats.org/spreadsheetml/2006/main" count="170" uniqueCount="114">
  <si>
    <t>Resultatregnskap</t>
  </si>
  <si>
    <t>Salgsinntekter</t>
  </si>
  <si>
    <t>Vareforbruk</t>
  </si>
  <si>
    <t>Lønn og sosiale kostnader</t>
  </si>
  <si>
    <t>Avskrivninger</t>
  </si>
  <si>
    <t>Diverse driftskostnader</t>
  </si>
  <si>
    <t>Tap på fordringer</t>
  </si>
  <si>
    <t>Finansinntekter</t>
  </si>
  <si>
    <t>Rentekostnader</t>
  </si>
  <si>
    <t>Andre finanskostnader</t>
  </si>
  <si>
    <t>Skattekostnad</t>
  </si>
  <si>
    <t>Årsoverskudd</t>
  </si>
  <si>
    <t>Styrets forslag til disponering</t>
  </si>
  <si>
    <t>Avsatt utbytte</t>
  </si>
  <si>
    <t>Overført annen egenkapital</t>
  </si>
  <si>
    <t>Balanse 31.12.</t>
  </si>
  <si>
    <t>Biler, inventar etc.</t>
  </si>
  <si>
    <t>Utsatt skattefordel</t>
  </si>
  <si>
    <t>Langsiktige aksjer</t>
  </si>
  <si>
    <t>Varebeholdning</t>
  </si>
  <si>
    <t>Kundefordringer</t>
  </si>
  <si>
    <t>Betalingsmidler</t>
  </si>
  <si>
    <t>SUM EIENDELER</t>
  </si>
  <si>
    <t>Sum anleggsmidler</t>
  </si>
  <si>
    <t>Sum omløpsmidler</t>
  </si>
  <si>
    <t>Aksjekapital</t>
  </si>
  <si>
    <t>Annen egenkapital</t>
  </si>
  <si>
    <t>Banklån</t>
  </si>
  <si>
    <t>Leverandørgjeld</t>
  </si>
  <si>
    <t>Betalbar skatt</t>
  </si>
  <si>
    <t>Skyldig arbeidsgiveravgift</t>
  </si>
  <si>
    <t>Skattetrekk</t>
  </si>
  <si>
    <t>Påløpt arbeidsgiveravgift</t>
  </si>
  <si>
    <t>Skyldige offentlige avgifter</t>
  </si>
  <si>
    <t>Skyldig mva.</t>
  </si>
  <si>
    <t>Påløpte feriepenger</t>
  </si>
  <si>
    <t>Andre fordringer</t>
  </si>
  <si>
    <t>SUM EGENKAPITAL OG GJELD</t>
  </si>
  <si>
    <t>DEN DIREKTE METODEN</t>
  </si>
  <si>
    <t>Kontantstrømmer fra operasjonelle aktiviteter</t>
  </si>
  <si>
    <t>Innbetalinger fra salg av varer og tjenester</t>
  </si>
  <si>
    <t>Innbetalinger knyttet til royalty, kommisjoner o.l.</t>
  </si>
  <si>
    <t>Utbetalinger for varer og tjenester for videresalg og eget forbruk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</si>
  <si>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</si>
  <si>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</si>
  <si>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</si>
  <si>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</si>
  <si>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</si>
  <si>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</si>
  <si>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</si>
  <si>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 xml:space="preserve">Netto kontantstrøm fra operasjonelle aktiviteter 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</si>
  <si>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</si>
  <si>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</si>
  <si>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</si>
  <si>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</si>
  <si>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</si>
  <si>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</si>
  <si>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</si>
  <si>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 xml:space="preserve">Netto kontantstrøm fra investeringsaktiviteter </t>
  </si>
  <si>
    <t>Kontantstrømmer fra finansieringsaktiviteter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</si>
  <si>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</si>
  <si>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</si>
  <si>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</si>
  <si>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</si>
  <si>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Netto endring i kassekreditt</t>
  </si>
  <si>
    <t>Innbetalinger av egenkapital</t>
  </si>
  <si>
    <t>Tilbakebetalinger av egenkapital</t>
  </si>
  <si>
    <t>Utbetalinger av utbytte/privatuttak</t>
  </si>
  <si>
    <t>Innbetalinger av aksjonærbidrag</t>
  </si>
  <si>
    <t>Innbetalinger av konsernbidrag</t>
  </si>
  <si>
    <t>Utbetalinger av konsernbidrag</t>
  </si>
  <si>
    <t xml:space="preserve">Netto kontantstrøm fra finansieringsaktiviteter </t>
  </si>
  <si>
    <t>Virkning av valutakursendringer på kontanter o.l.</t>
  </si>
  <si>
    <t>Beholdning av kontanter o.l. ved periodens begynnelse</t>
  </si>
  <si>
    <t>DEN INDIREKTE METODEN</t>
  </si>
  <si>
    <t>Resultat før skattekostnad</t>
  </si>
  <si>
    <t>Periodens betalte skatt</t>
  </si>
  <si>
    <t>Tap/gevinst ved salg av anleggsmidler</t>
  </si>
  <si>
    <t>Ordinære avskrivninger</t>
  </si>
  <si>
    <t>Nedskrivning anleggsmidler</t>
  </si>
  <si>
    <t>Verdiendring aksjer</t>
  </si>
  <si>
    <t>Tap/gevinst ved salg av  aksjer</t>
  </si>
  <si>
    <t>Endring i varelager</t>
  </si>
  <si>
    <t>Endring i kundefordringer</t>
  </si>
  <si>
    <t>Endring i leverandørgjeld</t>
  </si>
  <si>
    <t>Effekt av valutakursendringer</t>
  </si>
  <si>
    <t>Endring i andre tidsavgrensningsposter</t>
  </si>
  <si>
    <t>Netto kontantstrøm fra operasjonelle aktiviteter</t>
  </si>
  <si>
    <t>Skjema for analyse av finansieringsstrukturen</t>
  </si>
  <si>
    <t>Eiendeler</t>
  </si>
  <si>
    <t>Egenkapital</t>
  </si>
  <si>
    <t>Langsiktig gjeld</t>
  </si>
  <si>
    <t>Kortsiktig gjeld</t>
  </si>
  <si>
    <t>kr</t>
  </si>
  <si>
    <t>%</t>
  </si>
  <si>
    <t>Anleggsmidler</t>
  </si>
  <si>
    <t>Varelager</t>
  </si>
  <si>
    <t>Mest likvide omløpsmidler</t>
  </si>
  <si>
    <t>SUM</t>
  </si>
  <si>
    <t>Driftsresultat</t>
  </si>
  <si>
    <t>Netto finansposter</t>
  </si>
  <si>
    <t>Resultat før skatt</t>
  </si>
  <si>
    <t>Sum driftskostnader</t>
  </si>
  <si>
    <t>20x9</t>
  </si>
  <si>
    <t>20x8</t>
  </si>
  <si>
    <t>20x7</t>
  </si>
  <si>
    <t>31.12.20x9</t>
  </si>
  <si>
    <t>31.12.20x8</t>
  </si>
  <si>
    <t>Netto endring i kontanter og kontantekvivalenter (sum 26+33+45+46)</t>
  </si>
  <si>
    <t>Beholdning av kontanter o.l. ved periodens slutt (sum 47 + 48)</t>
  </si>
  <si>
    <t>Netto endring i kontanter og kontantekvivalenter (sum 11+33+45+46)</t>
  </si>
  <si>
    <t>Overkurs</t>
  </si>
  <si>
    <t>Utsatt skatt</t>
  </si>
  <si>
    <t>Oppgave 7.27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</si>
</sst>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sz val="16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1" fontId="2" fillId="0" borderId="0" xfId="0" applyNumberFormat="1" applyFont="1"/>
    <xf numFmtId="164" fontId="2" fillId="0" borderId="0" xfId="1" applyNumberFormat="1" applyFont="1" applyBorder="1"/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2" fillId="2" borderId="3" xfId="0" applyFont="1" applyFill="1" applyBorder="1"/>
    <xf numFmtId="0" fontId="5" fillId="2" borderId="4" xfId="0" applyFont="1" applyFill="1" applyBorder="1"/>
    <xf numFmtId="3" fontId="2" fillId="3" borderId="5" xfId="0" applyNumberFormat="1" applyFont="1" applyFill="1" applyBorder="1"/>
    <xf numFmtId="0" fontId="2" fillId="2" borderId="6" xfId="0" applyFont="1" applyFill="1" applyBorder="1"/>
    <xf numFmtId="0" fontId="2" fillId="2" borderId="7" xfId="0" quotePrefix="1" applyFont="1" applyFill="1" applyBorder="1" applyAlignment="1">
      <alignment horizontal="left"/>
    </xf>
    <xf numFmtId="3" fontId="2" fillId="0" borderId="8" xfId="0" applyNumberFormat="1" applyFont="1" applyBorder="1"/>
    <xf numFmtId="0" fontId="2" fillId="2" borderId="7" xfId="0" applyFont="1" applyFill="1" applyBorder="1"/>
    <xf numFmtId="0" fontId="3" fillId="2" borderId="5" xfId="0" quotePrefix="1" applyFont="1" applyFill="1" applyBorder="1" applyAlignment="1">
      <alignment horizontal="left"/>
    </xf>
    <xf numFmtId="3" fontId="2" fillId="0" borderId="9" xfId="0" applyNumberFormat="1" applyFont="1" applyBorder="1"/>
    <xf numFmtId="0" fontId="2" fillId="2" borderId="0" xfId="0" applyFont="1" applyFill="1" applyBorder="1"/>
    <xf numFmtId="3" fontId="2" fillId="3" borderId="10" xfId="0" applyNumberFormat="1" applyFont="1" applyFill="1" applyBorder="1"/>
    <xf numFmtId="0" fontId="5" fillId="2" borderId="0" xfId="0" applyFont="1" applyFill="1" applyBorder="1"/>
    <xf numFmtId="3" fontId="2" fillId="3" borderId="11" xfId="0" applyNumberFormat="1" applyFont="1" applyFill="1" applyBorder="1"/>
    <xf numFmtId="0" fontId="3" fillId="2" borderId="5" xfId="0" applyFont="1" applyFill="1" applyBorder="1"/>
    <xf numFmtId="3" fontId="2" fillId="0" borderId="12" xfId="0" applyNumberFormat="1" applyFont="1" applyBorder="1"/>
    <xf numFmtId="3" fontId="2" fillId="3" borderId="7" xfId="0" applyNumberFormat="1" applyFont="1" applyFill="1" applyBorder="1"/>
    <xf numFmtId="0" fontId="2" fillId="2" borderId="7" xfId="0" applyFont="1" applyFill="1" applyBorder="1" applyAlignment="1">
      <alignment horizontal="left"/>
    </xf>
    <xf numFmtId="3" fontId="2" fillId="0" borderId="13" xfId="0" applyNumberFormat="1" applyFont="1" applyBorder="1"/>
    <xf numFmtId="3" fontId="2" fillId="0" borderId="14" xfId="0" applyNumberFormat="1" applyFont="1" applyBorder="1"/>
    <xf numFmtId="0" fontId="3" fillId="2" borderId="0" xfId="0" applyFont="1" applyFill="1" applyBorder="1"/>
    <xf numFmtId="3" fontId="2" fillId="0" borderId="15" xfId="0" applyNumberFormat="1" applyFont="1" applyBorder="1"/>
    <xf numFmtId="0" fontId="2" fillId="2" borderId="16" xfId="0" applyFont="1" applyFill="1" applyBorder="1"/>
    <xf numFmtId="0" fontId="2" fillId="2" borderId="5" xfId="0" applyFont="1" applyFill="1" applyBorder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2" fillId="3" borderId="3" xfId="0" applyFont="1" applyFill="1" applyBorder="1"/>
    <xf numFmtId="0" fontId="5" fillId="3" borderId="4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5" xfId="0" applyFont="1" applyFill="1" applyBorder="1"/>
    <xf numFmtId="3" fontId="2" fillId="0" borderId="12" xfId="0" applyNumberFormat="1" applyFont="1" applyBorder="1" applyAlignment="1">
      <alignment horizontal="center"/>
    </xf>
    <xf numFmtId="3" fontId="2" fillId="0" borderId="17" xfId="0" applyNumberFormat="1" applyFont="1" applyBorder="1"/>
    <xf numFmtId="165" fontId="2" fillId="0" borderId="12" xfId="0" applyNumberFormat="1" applyFont="1" applyBorder="1"/>
    <xf numFmtId="0" fontId="3" fillId="0" borderId="0" xfId="0" quotePrefix="1" applyFont="1" applyAlignment="1">
      <alignment horizontal="left"/>
    </xf>
    <xf numFmtId="164" fontId="2" fillId="0" borderId="12" xfId="1" applyNumberFormat="1" applyFont="1" applyBorder="1"/>
    <xf numFmtId="164" fontId="2" fillId="0" borderId="15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0" fillId="0" borderId="0" xfId="0" applyBorder="1"/>
    <xf numFmtId="3" fontId="2" fillId="0" borderId="0" xfId="0" applyNumberFormat="1" applyFont="1" applyBorder="1"/>
    <xf numFmtId="0" fontId="6" fillId="0" borderId="0" xfId="0" applyFont="1" applyBorder="1"/>
    <xf numFmtId="3" fontId="0" fillId="0" borderId="0" xfId="0" applyNumberFormat="1" applyBorder="1"/>
    <xf numFmtId="9" fontId="2" fillId="0" borderId="0" xfId="1" applyFont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left" indent="1"/>
    </xf>
    <xf numFmtId="164" fontId="2" fillId="0" borderId="0" xfId="1" applyNumberFormat="1" applyFont="1" applyFill="1"/>
    <xf numFmtId="3" fontId="2" fillId="0" borderId="0" xfId="0" applyNumberFormat="1" applyFont="1" applyAlignment="1">
      <alignment horizontal="right"/>
    </xf>
    <xf numFmtId="3" fontId="2" fillId="0" borderId="5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topLeftCell="A59" workbookViewId="0">
      <selection activeCell="J71" sqref="J71"/>
    </sheetView>
  </sheetViews>
  <sheetFormatPr baseColWidth="10" defaultRowHeight="15.75" x14ac:dyDescent="0.25"/>
  <cols>
    <col min="1" max="1" width="4.85546875" style="1" customWidth="1"/>
    <col min="2" max="2" width="33.28515625" style="1" bestFit="1" customWidth="1"/>
    <col min="3" max="8" width="9.7109375" style="2" customWidth="1"/>
    <col min="9" max="12" width="11.42578125" style="2"/>
    <col min="13" max="16384" width="11.42578125" style="1"/>
  </cols>
  <sheetData>
    <row r="1" spans="1:16" x14ac:dyDescent="0.25">
      <c r="A1" s="3" t="s">
        <v>113</v>
      </c>
    </row>
    <row r="3" spans="1:16" s="3" customFormat="1" x14ac:dyDescent="0.25">
      <c r="B3" s="11" t="s">
        <v>0</v>
      </c>
      <c r="C3" s="12" t="s">
        <v>103</v>
      </c>
      <c r="D3" s="12" t="s">
        <v>104</v>
      </c>
      <c r="E3" s="12" t="s">
        <v>105</v>
      </c>
      <c r="F3" s="4"/>
      <c r="G3" s="4"/>
      <c r="H3" s="4"/>
      <c r="I3" s="4"/>
      <c r="J3" s="4"/>
      <c r="K3" s="4"/>
      <c r="L3" s="4"/>
    </row>
    <row r="4" spans="1:16" s="5" customFormat="1" ht="20.25" x14ac:dyDescent="0.3">
      <c r="A4" s="1"/>
      <c r="B4" s="1" t="s">
        <v>1</v>
      </c>
      <c r="C4" s="7">
        <v>29000</v>
      </c>
      <c r="D4" s="7">
        <v>27500</v>
      </c>
      <c r="E4" s="7">
        <v>26000</v>
      </c>
      <c r="F4" s="2"/>
      <c r="G4" s="10"/>
      <c r="H4" s="10"/>
      <c r="I4" s="10"/>
      <c r="J4" s="10"/>
      <c r="K4" s="2"/>
      <c r="L4" s="2"/>
      <c r="M4" s="1"/>
      <c r="N4" s="1"/>
      <c r="O4" s="1"/>
      <c r="P4" s="1"/>
    </row>
    <row r="5" spans="1:16" x14ac:dyDescent="0.25">
      <c r="G5" s="10"/>
      <c r="H5" s="10"/>
      <c r="I5" s="10"/>
      <c r="J5" s="10"/>
    </row>
    <row r="6" spans="1:16" x14ac:dyDescent="0.25">
      <c r="B6" s="1" t="s">
        <v>2</v>
      </c>
      <c r="C6" s="2">
        <v>17000</v>
      </c>
      <c r="D6" s="2">
        <v>15800</v>
      </c>
      <c r="E6" s="2">
        <v>15000</v>
      </c>
      <c r="G6" s="10"/>
      <c r="H6" s="10"/>
      <c r="I6" s="10"/>
      <c r="J6" s="10"/>
    </row>
    <row r="7" spans="1:16" x14ac:dyDescent="0.25">
      <c r="B7" s="1" t="s">
        <v>3</v>
      </c>
      <c r="C7" s="2">
        <v>7500</v>
      </c>
      <c r="D7" s="2">
        <v>6900</v>
      </c>
      <c r="E7" s="2">
        <v>6540</v>
      </c>
      <c r="G7" s="10"/>
      <c r="H7" s="10"/>
      <c r="I7" s="10"/>
      <c r="J7" s="10"/>
    </row>
    <row r="8" spans="1:16" x14ac:dyDescent="0.25">
      <c r="B8" s="1" t="s">
        <v>4</v>
      </c>
      <c r="C8" s="2">
        <v>450</v>
      </c>
      <c r="D8" s="2">
        <v>480</v>
      </c>
      <c r="E8" s="2">
        <v>460</v>
      </c>
      <c r="G8" s="10"/>
      <c r="H8" s="10"/>
      <c r="I8" s="10"/>
      <c r="J8" s="10"/>
    </row>
    <row r="9" spans="1:16" x14ac:dyDescent="0.25">
      <c r="B9" s="1" t="s">
        <v>5</v>
      </c>
      <c r="C9" s="2">
        <v>3450</v>
      </c>
      <c r="D9" s="2">
        <v>3200</v>
      </c>
      <c r="E9" s="2">
        <v>3000</v>
      </c>
      <c r="G9" s="10"/>
      <c r="H9" s="10"/>
      <c r="I9" s="10"/>
      <c r="J9" s="10"/>
    </row>
    <row r="10" spans="1:16" x14ac:dyDescent="0.25">
      <c r="B10" s="1" t="s">
        <v>6</v>
      </c>
      <c r="C10" s="2">
        <v>50</v>
      </c>
      <c r="D10" s="2">
        <v>25</v>
      </c>
      <c r="E10" s="2">
        <v>10</v>
      </c>
      <c r="G10" s="10"/>
      <c r="H10" s="10"/>
      <c r="I10" s="10"/>
      <c r="J10" s="10"/>
    </row>
    <row r="11" spans="1:16" s="5" customFormat="1" ht="20.25" x14ac:dyDescent="0.3">
      <c r="B11" s="1" t="s">
        <v>102</v>
      </c>
      <c r="C11" s="7">
        <f>SUM(C6:C10)</f>
        <v>28450</v>
      </c>
      <c r="D11" s="7">
        <f>SUM(D6:D10)</f>
        <v>26405</v>
      </c>
      <c r="E11" s="7">
        <f>SUM(E6:E10)</f>
        <v>25010</v>
      </c>
      <c r="F11" s="2"/>
      <c r="G11" s="10"/>
      <c r="H11" s="10"/>
      <c r="I11" s="10"/>
      <c r="J11" s="10"/>
      <c r="K11" s="2"/>
      <c r="L11" s="2"/>
    </row>
    <row r="12" spans="1:16" s="5" customFormat="1" ht="20.25" x14ac:dyDescent="0.3">
      <c r="B12" s="1" t="s">
        <v>99</v>
      </c>
      <c r="C12" s="7">
        <f>C4-C11</f>
        <v>550</v>
      </c>
      <c r="D12" s="7">
        <f>D4-D11</f>
        <v>1095</v>
      </c>
      <c r="E12" s="7">
        <f>E4-E11</f>
        <v>990</v>
      </c>
      <c r="F12" s="2"/>
      <c r="G12" s="10"/>
      <c r="H12" s="10"/>
      <c r="I12" s="10"/>
      <c r="J12" s="10"/>
      <c r="K12" s="2"/>
      <c r="L12" s="2"/>
    </row>
    <row r="14" spans="1:16" x14ac:dyDescent="0.25">
      <c r="B14" s="1" t="s">
        <v>7</v>
      </c>
      <c r="C14" s="2">
        <v>45</v>
      </c>
      <c r="D14" s="2">
        <v>30</v>
      </c>
      <c r="E14" s="2">
        <v>20</v>
      </c>
    </row>
    <row r="15" spans="1:16" x14ac:dyDescent="0.25">
      <c r="B15" s="1" t="s">
        <v>8</v>
      </c>
      <c r="C15" s="2">
        <v>65</v>
      </c>
      <c r="D15" s="2">
        <v>55</v>
      </c>
      <c r="E15" s="2">
        <v>50</v>
      </c>
    </row>
    <row r="16" spans="1:16" x14ac:dyDescent="0.25">
      <c r="B16" s="1" t="s">
        <v>9</v>
      </c>
      <c r="C16" s="2">
        <v>200</v>
      </c>
    </row>
    <row r="17" spans="1:16" s="5" customFormat="1" ht="20.25" x14ac:dyDescent="0.3">
      <c r="A17" s="1"/>
      <c r="B17" s="1" t="s">
        <v>100</v>
      </c>
      <c r="C17" s="7">
        <f>C14-C15-C16</f>
        <v>-220</v>
      </c>
      <c r="D17" s="7">
        <f>D14-D15-D16</f>
        <v>-25</v>
      </c>
      <c r="E17" s="7">
        <f>E14-E15-E16</f>
        <v>-30</v>
      </c>
      <c r="F17" s="2"/>
      <c r="G17" s="2"/>
      <c r="H17" s="2"/>
      <c r="I17" s="2"/>
      <c r="J17" s="2"/>
      <c r="K17" s="6"/>
      <c r="L17" s="6"/>
    </row>
    <row r="18" spans="1:16" x14ac:dyDescent="0.25">
      <c r="J18" s="58"/>
    </row>
    <row r="19" spans="1:16" x14ac:dyDescent="0.25">
      <c r="B19" s="1" t="s">
        <v>101</v>
      </c>
      <c r="C19" s="2">
        <f>C12+C17</f>
        <v>330</v>
      </c>
      <c r="D19" s="2">
        <f>D12+D17</f>
        <v>1070</v>
      </c>
      <c r="E19" s="2">
        <f>E12+E17</f>
        <v>960</v>
      </c>
    </row>
    <row r="21" spans="1:16" x14ac:dyDescent="0.25">
      <c r="B21" s="1" t="s">
        <v>10</v>
      </c>
      <c r="C21" s="59">
        <v>120</v>
      </c>
      <c r="D21" s="59">
        <v>235</v>
      </c>
      <c r="E21" s="59">
        <v>215</v>
      </c>
    </row>
    <row r="23" spans="1:16" x14ac:dyDescent="0.25">
      <c r="B23" s="1" t="s">
        <v>11</v>
      </c>
      <c r="C23" s="59">
        <f>C19-C21</f>
        <v>210</v>
      </c>
      <c r="D23" s="59">
        <f>D19-D21</f>
        <v>835</v>
      </c>
      <c r="E23" s="59">
        <f>E19-E21</f>
        <v>745</v>
      </c>
    </row>
    <row r="25" spans="1:16" x14ac:dyDescent="0.25">
      <c r="B25" s="3" t="s">
        <v>12</v>
      </c>
    </row>
    <row r="26" spans="1:16" x14ac:dyDescent="0.25">
      <c r="B26" s="1" t="s">
        <v>13</v>
      </c>
      <c r="C26" s="2">
        <v>0</v>
      </c>
      <c r="D26" s="2">
        <v>400</v>
      </c>
      <c r="E26" s="2">
        <v>400</v>
      </c>
    </row>
    <row r="27" spans="1:16" x14ac:dyDescent="0.25">
      <c r="B27" s="1" t="s">
        <v>14</v>
      </c>
      <c r="C27" s="59">
        <f>C23-C26</f>
        <v>210</v>
      </c>
      <c r="D27" s="59">
        <f>D23-D26</f>
        <v>435</v>
      </c>
      <c r="E27" s="59">
        <f>E23-E26</f>
        <v>345</v>
      </c>
    </row>
    <row r="28" spans="1:16" s="5" customFormat="1" ht="20.25" x14ac:dyDescent="0.3">
      <c r="B28" s="1"/>
      <c r="C28" s="65">
        <f>SUM(C26:C27)</f>
        <v>210</v>
      </c>
      <c r="D28" s="65">
        <f>SUM(D26:D27)</f>
        <v>835</v>
      </c>
      <c r="E28" s="65">
        <f>SUM(E26:E27)</f>
        <v>745</v>
      </c>
      <c r="F28" s="2"/>
      <c r="G28" s="2"/>
      <c r="H28" s="2"/>
      <c r="I28" s="2"/>
      <c r="J28" s="2"/>
      <c r="K28" s="2"/>
      <c r="L28" s="6"/>
    </row>
    <row r="31" spans="1:16" x14ac:dyDescent="0.25">
      <c r="B31" s="11" t="s">
        <v>15</v>
      </c>
      <c r="C31" s="12" t="s">
        <v>103</v>
      </c>
      <c r="D31" s="12" t="s">
        <v>104</v>
      </c>
      <c r="E31" s="12" t="s">
        <v>105</v>
      </c>
      <c r="N31" s="2"/>
      <c r="O31" s="2"/>
      <c r="P31" s="2"/>
    </row>
    <row r="32" spans="1:16" x14ac:dyDescent="0.25">
      <c r="B32" s="1" t="s">
        <v>17</v>
      </c>
      <c r="E32" s="2">
        <v>20</v>
      </c>
      <c r="N32" s="9"/>
      <c r="O32" s="9"/>
      <c r="P32" s="9"/>
    </row>
    <row r="33" spans="2:16" x14ac:dyDescent="0.25">
      <c r="B33" s="1" t="s">
        <v>16</v>
      </c>
      <c r="C33" s="2">
        <v>2300</v>
      </c>
      <c r="D33" s="2">
        <v>1600</v>
      </c>
      <c r="E33" s="2">
        <v>1500</v>
      </c>
      <c r="N33" s="9"/>
      <c r="O33" s="9"/>
      <c r="P33" s="9"/>
    </row>
    <row r="34" spans="2:16" x14ac:dyDescent="0.25">
      <c r="B34" s="1" t="s">
        <v>18</v>
      </c>
      <c r="C34" s="2">
        <v>300</v>
      </c>
      <c r="D34" s="2">
        <v>500</v>
      </c>
      <c r="E34" s="2">
        <v>500</v>
      </c>
      <c r="N34" s="9"/>
      <c r="O34" s="9"/>
      <c r="P34" s="9"/>
    </row>
    <row r="35" spans="2:16" s="5" customFormat="1" ht="20.25" x14ac:dyDescent="0.3">
      <c r="B35" s="1" t="s">
        <v>23</v>
      </c>
      <c r="C35" s="7">
        <f>SUM(C32:C34)</f>
        <v>2600</v>
      </c>
      <c r="D35" s="7">
        <f>SUM(D32:D34)</f>
        <v>2100</v>
      </c>
      <c r="E35" s="7">
        <f>SUM(E32:E34)</f>
        <v>2020</v>
      </c>
      <c r="F35" s="2"/>
      <c r="G35" s="2"/>
      <c r="H35" s="2"/>
      <c r="I35" s="2"/>
      <c r="J35" s="2"/>
      <c r="K35" s="2"/>
      <c r="L35" s="6"/>
      <c r="N35" s="9"/>
      <c r="O35" s="9"/>
      <c r="P35" s="9"/>
    </row>
    <row r="36" spans="2:16" x14ac:dyDescent="0.25">
      <c r="N36" s="9"/>
      <c r="O36" s="9"/>
      <c r="P36" s="9"/>
    </row>
    <row r="37" spans="2:16" x14ac:dyDescent="0.25">
      <c r="B37" s="1" t="s">
        <v>19</v>
      </c>
      <c r="C37" s="2">
        <v>1350</v>
      </c>
      <c r="D37" s="2">
        <v>1400</v>
      </c>
      <c r="E37" s="2">
        <v>1175</v>
      </c>
      <c r="N37" s="9"/>
      <c r="O37" s="9"/>
      <c r="P37" s="9"/>
    </row>
    <row r="38" spans="2:16" x14ac:dyDescent="0.25">
      <c r="B38" s="1" t="s">
        <v>20</v>
      </c>
      <c r="C38" s="2">
        <v>2020</v>
      </c>
      <c r="D38" s="2">
        <v>1640</v>
      </c>
      <c r="E38" s="2">
        <v>1320</v>
      </c>
      <c r="F38" s="60"/>
      <c r="G38" s="59"/>
      <c r="H38" s="59"/>
      <c r="N38" s="9"/>
      <c r="O38" s="9"/>
      <c r="P38" s="9"/>
    </row>
    <row r="39" spans="2:16" x14ac:dyDescent="0.25">
      <c r="B39" s="1" t="s">
        <v>36</v>
      </c>
      <c r="C39" s="59">
        <v>30</v>
      </c>
      <c r="E39" s="2">
        <v>60</v>
      </c>
      <c r="F39" s="60"/>
      <c r="G39" s="61"/>
      <c r="H39" s="59"/>
    </row>
    <row r="40" spans="2:16" x14ac:dyDescent="0.25">
      <c r="B40" s="1" t="s">
        <v>21</v>
      </c>
      <c r="C40" s="59">
        <v>1104</v>
      </c>
      <c r="D40" s="2">
        <v>427</v>
      </c>
      <c r="E40" s="2">
        <v>370</v>
      </c>
      <c r="F40" s="60"/>
      <c r="G40" s="59"/>
      <c r="H40" s="59"/>
      <c r="K40" s="52"/>
    </row>
    <row r="41" spans="2:16" s="5" customFormat="1" ht="20.25" x14ac:dyDescent="0.3">
      <c r="B41" s="1" t="s">
        <v>24</v>
      </c>
      <c r="C41" s="7">
        <f>SUM(C37:C40)</f>
        <v>4504</v>
      </c>
      <c r="D41" s="7">
        <f>SUM(D37:D40)</f>
        <v>3467</v>
      </c>
      <c r="E41" s="7">
        <f>SUM(E37:E40)</f>
        <v>2925</v>
      </c>
      <c r="G41" s="2"/>
      <c r="H41" s="2"/>
      <c r="I41" s="2"/>
      <c r="J41" s="2"/>
      <c r="K41" s="2"/>
      <c r="L41" s="2"/>
      <c r="M41" s="1"/>
    </row>
    <row r="43" spans="2:16" ht="16.5" thickBot="1" x14ac:dyDescent="0.3">
      <c r="B43" s="1" t="s">
        <v>22</v>
      </c>
      <c r="C43" s="66">
        <f>C35+C41</f>
        <v>7104</v>
      </c>
      <c r="D43" s="8">
        <f>D35+D41</f>
        <v>5567</v>
      </c>
      <c r="E43" s="8">
        <f>E35+E41</f>
        <v>4945</v>
      </c>
    </row>
    <row r="45" spans="2:16" x14ac:dyDescent="0.25">
      <c r="B45" s="1" t="s">
        <v>25</v>
      </c>
      <c r="C45" s="2">
        <v>1600</v>
      </c>
      <c r="D45" s="2">
        <v>1000</v>
      </c>
      <c r="E45" s="2">
        <v>1000</v>
      </c>
      <c r="K45" s="62"/>
      <c r="L45" s="62"/>
    </row>
    <row r="46" spans="2:16" x14ac:dyDescent="0.25">
      <c r="B46" s="1" t="s">
        <v>111</v>
      </c>
      <c r="C46" s="2">
        <v>285</v>
      </c>
    </row>
    <row r="47" spans="2:16" x14ac:dyDescent="0.25">
      <c r="B47" s="1" t="s">
        <v>26</v>
      </c>
      <c r="C47" s="59">
        <f>D47+C27</f>
        <v>1185</v>
      </c>
      <c r="D47" s="59">
        <f>E47+D27</f>
        <v>975</v>
      </c>
      <c r="E47" s="2">
        <v>540</v>
      </c>
    </row>
    <row r="48" spans="2:16" s="5" customFormat="1" ht="20.25" x14ac:dyDescent="0.3">
      <c r="B48" s="1"/>
      <c r="C48" s="7">
        <f>SUM(C45:C47)</f>
        <v>3070</v>
      </c>
      <c r="D48" s="7">
        <f>SUM(D45:D47)</f>
        <v>1975</v>
      </c>
      <c r="E48" s="7">
        <f>SUM(E45:E47)</f>
        <v>1540</v>
      </c>
      <c r="F48" s="2"/>
      <c r="G48" s="2"/>
      <c r="H48" s="2"/>
      <c r="I48" s="2"/>
      <c r="J48" s="2"/>
      <c r="K48" s="2"/>
      <c r="L48" s="2"/>
    </row>
    <row r="50" spans="1:13" x14ac:dyDescent="0.25">
      <c r="B50" s="1" t="s">
        <v>112</v>
      </c>
      <c r="C50" s="2">
        <v>40</v>
      </c>
      <c r="D50" s="2">
        <v>100</v>
      </c>
    </row>
    <row r="51" spans="1:13" x14ac:dyDescent="0.25">
      <c r="B51" s="1" t="s">
        <v>27</v>
      </c>
      <c r="C51" s="2">
        <v>1100</v>
      </c>
      <c r="D51" s="2">
        <v>710</v>
      </c>
      <c r="E51" s="2">
        <v>760</v>
      </c>
    </row>
    <row r="52" spans="1:13" s="5" customFormat="1" ht="20.25" x14ac:dyDescent="0.3">
      <c r="B52" s="1"/>
      <c r="C52" s="7">
        <f>SUM(C50:C51)</f>
        <v>1140</v>
      </c>
      <c r="D52" s="7">
        <f>SUM(D50:D51)</f>
        <v>810</v>
      </c>
      <c r="E52" s="7">
        <f>SUM(E50:E51)</f>
        <v>760</v>
      </c>
      <c r="F52" s="2"/>
      <c r="G52" s="2"/>
      <c r="H52" s="2"/>
      <c r="I52" s="2"/>
      <c r="J52" s="2"/>
      <c r="K52" s="2"/>
      <c r="L52" s="2"/>
    </row>
    <row r="54" spans="1:13" x14ac:dyDescent="0.25">
      <c r="B54" s="1" t="s">
        <v>28</v>
      </c>
      <c r="C54" s="2">
        <v>1055</v>
      </c>
      <c r="D54" s="2">
        <v>870</v>
      </c>
      <c r="E54" s="2">
        <v>850</v>
      </c>
    </row>
    <row r="55" spans="1:13" x14ac:dyDescent="0.25">
      <c r="B55" s="1" t="s">
        <v>29</v>
      </c>
      <c r="C55" s="59">
        <v>180</v>
      </c>
      <c r="D55" s="59">
        <v>115</v>
      </c>
      <c r="E55" s="2">
        <v>250</v>
      </c>
    </row>
    <row r="56" spans="1:13" x14ac:dyDescent="0.25">
      <c r="B56" s="1" t="s">
        <v>33</v>
      </c>
      <c r="C56" s="2">
        <f>C68</f>
        <v>959</v>
      </c>
      <c r="D56" s="2">
        <f>D68</f>
        <v>757</v>
      </c>
      <c r="E56" s="2">
        <f>E68</f>
        <v>545</v>
      </c>
    </row>
    <row r="57" spans="1:13" x14ac:dyDescent="0.25">
      <c r="B57" s="1" t="s">
        <v>13</v>
      </c>
      <c r="C57" s="2">
        <v>0</v>
      </c>
      <c r="D57" s="2">
        <f>D26</f>
        <v>400</v>
      </c>
      <c r="E57" s="2">
        <f>E26</f>
        <v>400</v>
      </c>
    </row>
    <row r="58" spans="1:13" x14ac:dyDescent="0.25">
      <c r="B58" s="1" t="s">
        <v>35</v>
      </c>
      <c r="C58" s="2">
        <v>700</v>
      </c>
      <c r="D58" s="2">
        <v>640</v>
      </c>
      <c r="E58" s="2">
        <v>600</v>
      </c>
    </row>
    <row r="59" spans="1:13" s="5" customFormat="1" ht="20.25" x14ac:dyDescent="0.3">
      <c r="B59" s="1"/>
      <c r="C59" s="65">
        <f>SUM(C54:C58)</f>
        <v>2894</v>
      </c>
      <c r="D59" s="65">
        <f>SUM(D54:D58)</f>
        <v>2782</v>
      </c>
      <c r="E59" s="7">
        <f>SUM(E54:E58)</f>
        <v>2645</v>
      </c>
      <c r="F59" s="2"/>
      <c r="G59" s="2"/>
      <c r="H59" s="2"/>
      <c r="I59" s="2"/>
      <c r="J59" s="2"/>
      <c r="K59" s="2"/>
      <c r="L59" s="2"/>
      <c r="M59" s="1"/>
    </row>
    <row r="61" spans="1:13" ht="16.5" thickBot="1" x14ac:dyDescent="0.3">
      <c r="B61" s="1" t="s">
        <v>37</v>
      </c>
      <c r="C61" s="8">
        <f>C48+C52+C59</f>
        <v>7104</v>
      </c>
      <c r="D61" s="8">
        <f>D48+D52+D59</f>
        <v>5567</v>
      </c>
      <c r="E61" s="8">
        <f>E48+E52+E59</f>
        <v>4945</v>
      </c>
    </row>
    <row r="63" spans="1:13" x14ac:dyDescent="0.25">
      <c r="A63" s="1">
        <v>1</v>
      </c>
      <c r="B63" s="3" t="s">
        <v>33</v>
      </c>
    </row>
    <row r="64" spans="1:13" x14ac:dyDescent="0.25">
      <c r="B64" s="1" t="s">
        <v>31</v>
      </c>
      <c r="C64" s="2">
        <v>220</v>
      </c>
      <c r="D64" s="2">
        <v>200</v>
      </c>
      <c r="E64" s="2">
        <v>210</v>
      </c>
    </row>
    <row r="65" spans="1:12" x14ac:dyDescent="0.25">
      <c r="B65" s="1" t="s">
        <v>30</v>
      </c>
      <c r="C65" s="2">
        <v>175</v>
      </c>
      <c r="D65" s="2">
        <v>162</v>
      </c>
      <c r="E65" s="2">
        <v>150</v>
      </c>
    </row>
    <row r="66" spans="1:12" x14ac:dyDescent="0.25">
      <c r="B66" s="1" t="s">
        <v>32</v>
      </c>
      <c r="C66" s="2">
        <v>99</v>
      </c>
      <c r="D66" s="2">
        <v>90</v>
      </c>
      <c r="E66" s="2">
        <v>85</v>
      </c>
    </row>
    <row r="67" spans="1:12" x14ac:dyDescent="0.25">
      <c r="B67" s="1" t="s">
        <v>34</v>
      </c>
      <c r="C67" s="2">
        <v>465</v>
      </c>
      <c r="D67" s="2">
        <v>305</v>
      </c>
      <c r="E67" s="2">
        <v>100</v>
      </c>
    </row>
    <row r="68" spans="1:12" s="5" customFormat="1" ht="20.25" x14ac:dyDescent="0.3">
      <c r="A68" s="1"/>
      <c r="B68" s="1"/>
      <c r="C68" s="7">
        <f>SUM(C64:C67)</f>
        <v>959</v>
      </c>
      <c r="D68" s="7">
        <f>SUM(D64:D67)</f>
        <v>757</v>
      </c>
      <c r="E68" s="7">
        <f>SUM(E64:E67)</f>
        <v>545</v>
      </c>
      <c r="F68" s="2"/>
      <c r="G68" s="2"/>
      <c r="H68" s="6"/>
      <c r="I68" s="6"/>
      <c r="J68" s="6"/>
      <c r="K68" s="6"/>
      <c r="L68" s="6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"/>
  <sheetViews>
    <sheetView showGridLines="0" workbookViewId="0">
      <selection activeCell="K16" sqref="K16"/>
    </sheetView>
  </sheetViews>
  <sheetFormatPr baseColWidth="10" defaultRowHeight="12.75" x14ac:dyDescent="0.2"/>
  <cols>
    <col min="1" max="1" width="26.42578125" customWidth="1"/>
    <col min="2" max="10" width="9.7109375" customWidth="1"/>
  </cols>
  <sheetData>
    <row r="1" spans="1:9" ht="15.75" x14ac:dyDescent="0.25">
      <c r="A1" s="3" t="s">
        <v>88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3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7" t="s">
        <v>106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21"/>
      <c r="B4" s="63" t="s">
        <v>89</v>
      </c>
      <c r="C4" s="64"/>
      <c r="D4" s="64" t="s">
        <v>90</v>
      </c>
      <c r="E4" s="64"/>
      <c r="F4" s="64" t="s">
        <v>91</v>
      </c>
      <c r="G4" s="64"/>
      <c r="H4" s="64" t="s">
        <v>92</v>
      </c>
      <c r="I4" s="64"/>
    </row>
    <row r="5" spans="1:9" ht="15.75" x14ac:dyDescent="0.25">
      <c r="A5" s="45"/>
      <c r="B5" s="44" t="s">
        <v>93</v>
      </c>
      <c r="C5" s="44" t="s">
        <v>94</v>
      </c>
      <c r="D5" s="44" t="s">
        <v>93</v>
      </c>
      <c r="E5" s="44" t="s">
        <v>94</v>
      </c>
      <c r="F5" s="44" t="s">
        <v>93</v>
      </c>
      <c r="G5" s="44" t="s">
        <v>94</v>
      </c>
      <c r="H5" s="44" t="s">
        <v>93</v>
      </c>
      <c r="I5" s="44" t="s">
        <v>94</v>
      </c>
    </row>
    <row r="6" spans="1:9" ht="15.75" x14ac:dyDescent="0.25">
      <c r="A6" s="27" t="s">
        <v>95</v>
      </c>
      <c r="B6" s="27"/>
      <c r="C6" s="48"/>
      <c r="D6" s="27"/>
      <c r="E6" s="48"/>
      <c r="F6" s="27"/>
      <c r="G6" s="46"/>
      <c r="H6" s="27"/>
      <c r="I6" s="27"/>
    </row>
    <row r="7" spans="1:9" ht="15.75" x14ac:dyDescent="0.25">
      <c r="A7" s="27" t="s">
        <v>96</v>
      </c>
      <c r="B7" s="27"/>
      <c r="C7" s="48"/>
      <c r="D7" s="27"/>
      <c r="E7" s="48"/>
      <c r="F7" s="27"/>
      <c r="G7" s="48"/>
      <c r="H7" s="27"/>
      <c r="I7" s="27"/>
    </row>
    <row r="8" spans="1:9" ht="15.75" x14ac:dyDescent="0.25">
      <c r="A8" s="33" t="s">
        <v>97</v>
      </c>
      <c r="B8" s="33"/>
      <c r="C8" s="48"/>
      <c r="D8" s="33"/>
      <c r="E8" s="48"/>
      <c r="F8" s="33"/>
      <c r="G8" s="48"/>
      <c r="H8" s="33"/>
      <c r="I8" s="48"/>
    </row>
    <row r="9" spans="1:9" ht="15.75" x14ac:dyDescent="0.25">
      <c r="A9" s="27" t="s">
        <v>24</v>
      </c>
      <c r="B9" s="27"/>
      <c r="C9" s="48"/>
      <c r="D9" s="27"/>
      <c r="E9" s="48"/>
      <c r="F9" s="27"/>
      <c r="G9" s="48"/>
      <c r="H9" s="27"/>
      <c r="I9" s="49"/>
    </row>
    <row r="10" spans="1:9" s="36" customFormat="1" ht="20.25" x14ac:dyDescent="0.3">
      <c r="A10" s="27" t="s">
        <v>98</v>
      </c>
      <c r="B10" s="27"/>
      <c r="C10" s="48"/>
      <c r="D10" s="27"/>
      <c r="E10" s="48"/>
      <c r="F10" s="27"/>
      <c r="G10" s="48"/>
      <c r="H10" s="27"/>
      <c r="I10" s="48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47" t="s">
        <v>107</v>
      </c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A13" s="21"/>
      <c r="B13" s="63" t="s">
        <v>89</v>
      </c>
      <c r="C13" s="64"/>
      <c r="D13" s="64" t="s">
        <v>90</v>
      </c>
      <c r="E13" s="64"/>
      <c r="F13" s="64" t="s">
        <v>91</v>
      </c>
      <c r="G13" s="64"/>
      <c r="H13" s="64" t="s">
        <v>92</v>
      </c>
      <c r="I13" s="64"/>
    </row>
    <row r="14" spans="1:9" ht="15.75" x14ac:dyDescent="0.25">
      <c r="A14" s="45"/>
      <c r="B14" s="44" t="s">
        <v>93</v>
      </c>
      <c r="C14" s="44" t="s">
        <v>94</v>
      </c>
      <c r="D14" s="44" t="s">
        <v>93</v>
      </c>
      <c r="E14" s="44" t="s">
        <v>94</v>
      </c>
      <c r="F14" s="44" t="s">
        <v>93</v>
      </c>
      <c r="G14" s="44" t="s">
        <v>94</v>
      </c>
      <c r="H14" s="44" t="s">
        <v>93</v>
      </c>
      <c r="I14" s="44" t="s">
        <v>94</v>
      </c>
    </row>
    <row r="15" spans="1:9" ht="15.75" x14ac:dyDescent="0.25">
      <c r="A15" s="27" t="s">
        <v>95</v>
      </c>
      <c r="B15" s="27"/>
      <c r="C15" s="48"/>
      <c r="D15" s="27"/>
      <c r="E15" s="48"/>
      <c r="F15" s="27"/>
      <c r="G15" s="48"/>
      <c r="H15" s="27"/>
      <c r="I15" s="27"/>
    </row>
    <row r="16" spans="1:9" ht="15.75" x14ac:dyDescent="0.25">
      <c r="A16" s="27" t="s">
        <v>96</v>
      </c>
      <c r="B16" s="27"/>
      <c r="C16" s="48"/>
      <c r="D16" s="27"/>
      <c r="E16" s="27"/>
      <c r="F16" s="27"/>
      <c r="G16" s="48"/>
      <c r="H16" s="27"/>
      <c r="I16" s="48"/>
    </row>
    <row r="17" spans="1:9" ht="15.75" x14ac:dyDescent="0.25">
      <c r="A17" s="33" t="s">
        <v>97</v>
      </c>
      <c r="B17" s="33"/>
      <c r="C17" s="48"/>
      <c r="D17" s="33"/>
      <c r="E17" s="33"/>
      <c r="F17" s="33"/>
      <c r="G17" s="48"/>
      <c r="H17" s="33"/>
      <c r="I17" s="48"/>
    </row>
    <row r="18" spans="1:9" ht="15.75" x14ac:dyDescent="0.25">
      <c r="A18" s="27" t="s">
        <v>24</v>
      </c>
      <c r="B18" s="27"/>
      <c r="C18" s="48"/>
      <c r="D18" s="27"/>
      <c r="E18" s="27"/>
      <c r="F18" s="27"/>
      <c r="G18" s="48"/>
      <c r="H18" s="27"/>
      <c r="I18" s="48"/>
    </row>
    <row r="19" spans="1:9" s="36" customFormat="1" ht="20.25" x14ac:dyDescent="0.3">
      <c r="A19" s="27" t="s">
        <v>98</v>
      </c>
      <c r="B19" s="27"/>
      <c r="C19" s="48"/>
      <c r="D19" s="27"/>
      <c r="E19" s="48"/>
      <c r="F19" s="27"/>
      <c r="G19" s="48"/>
      <c r="H19" s="27"/>
      <c r="I19" s="48"/>
    </row>
    <row r="20" spans="1:9" s="1" customFormat="1" ht="15.75" x14ac:dyDescent="0.25"/>
    <row r="21" spans="1:9" s="1" customFormat="1" ht="15.75" x14ac:dyDescent="0.25"/>
    <row r="22" spans="1:9" s="1" customFormat="1" ht="15.75" x14ac:dyDescent="0.25"/>
    <row r="23" spans="1:9" s="1" customFormat="1" ht="15.75" x14ac:dyDescent="0.25"/>
    <row r="24" spans="1:9" s="1" customFormat="1" ht="15.75" x14ac:dyDescent="0.25"/>
    <row r="25" spans="1:9" s="1" customFormat="1" ht="15.75" x14ac:dyDescent="0.25"/>
    <row r="26" spans="1:9" s="1" customFormat="1" ht="15.75" x14ac:dyDescent="0.25"/>
    <row r="27" spans="1:9" s="1" customFormat="1" ht="15.75" x14ac:dyDescent="0.25"/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/>
    <row r="32" spans="1:9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  <row r="88" s="1" customFormat="1" ht="15.75" x14ac:dyDescent="0.25"/>
    <row r="89" s="1" customFormat="1" ht="15.75" x14ac:dyDescent="0.25"/>
    <row r="90" s="1" customFormat="1" ht="15.75" x14ac:dyDescent="0.25"/>
    <row r="91" s="1" customFormat="1" ht="15.75" x14ac:dyDescent="0.25"/>
    <row r="92" s="1" customFormat="1" ht="15.75" x14ac:dyDescent="0.25"/>
    <row r="93" s="1" customFormat="1" ht="15.75" x14ac:dyDescent="0.25"/>
    <row r="94" s="1" customFormat="1" ht="15.75" x14ac:dyDescent="0.25"/>
    <row r="95" s="1" customFormat="1" ht="15.75" x14ac:dyDescent="0.25"/>
    <row r="96" s="1" customFormat="1" ht="15.75" x14ac:dyDescent="0.25"/>
  </sheetData>
  <mergeCells count="8">
    <mergeCell ref="B13:C13"/>
    <mergeCell ref="D13:E13"/>
    <mergeCell ref="F13:G13"/>
    <mergeCell ref="H13:I13"/>
    <mergeCell ref="B4:C4"/>
    <mergeCell ref="D4:E4"/>
    <mergeCell ref="F4:G4"/>
    <mergeCell ref="H4:I4"/>
  </mergeCells>
  <phoneticPr fontId="8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2" r:id="rId1"/>
  <headerFooter alignWithMargins="0">
    <oddHeader>&amp;CLøsning oppgave 11.27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3"/>
  <sheetViews>
    <sheetView showGridLines="0" showZeros="0" topLeftCell="B40" workbookViewId="0">
      <selection activeCell="G52" sqref="G52"/>
    </sheetView>
  </sheetViews>
  <sheetFormatPr baseColWidth="10" defaultRowHeight="12.75" x14ac:dyDescent="0.2"/>
  <cols>
    <col min="1" max="1" width="3" customWidth="1"/>
    <col min="2" max="2" width="3.28515625" bestFit="1" customWidth="1"/>
    <col min="3" max="3" width="63.42578125" bestFit="1" customWidth="1"/>
    <col min="5" max="5" width="5.85546875" customWidth="1"/>
    <col min="6" max="6" width="5.7109375" style="51" customWidth="1"/>
    <col min="7" max="7" width="25.140625" bestFit="1" customWidth="1"/>
  </cols>
  <sheetData>
    <row r="1" spans="1:20" ht="15.75" x14ac:dyDescent="0.25">
      <c r="A1" s="1"/>
      <c r="B1" s="1"/>
      <c r="C1" s="3" t="s">
        <v>38</v>
      </c>
      <c r="D1" s="2"/>
      <c r="F1" s="67"/>
      <c r="G1" s="53"/>
      <c r="H1" s="55"/>
      <c r="I1" s="53"/>
      <c r="J1" s="53"/>
      <c r="K1" s="53"/>
      <c r="L1" s="1"/>
    </row>
    <row r="2" spans="1:20" ht="15.75" x14ac:dyDescent="0.25">
      <c r="A2" s="1"/>
      <c r="B2" s="13"/>
      <c r="C2" s="14" t="s">
        <v>39</v>
      </c>
      <c r="D2" s="15"/>
      <c r="F2" s="67"/>
      <c r="G2" s="53"/>
      <c r="H2" s="55"/>
      <c r="I2" s="53"/>
      <c r="J2" s="53"/>
      <c r="K2" s="53"/>
      <c r="L2" s="1"/>
    </row>
    <row r="3" spans="1:20" ht="15.75" x14ac:dyDescent="0.25">
      <c r="A3" s="1"/>
      <c r="B3" s="16">
        <v>1</v>
      </c>
      <c r="C3" s="17" t="s">
        <v>40</v>
      </c>
      <c r="D3" s="18"/>
      <c r="F3" s="67"/>
      <c r="G3" s="53"/>
      <c r="H3" s="55"/>
      <c r="I3" s="53"/>
      <c r="J3" s="53"/>
      <c r="K3" s="53"/>
      <c r="L3" s="1"/>
    </row>
    <row r="4" spans="1:20" ht="15.75" x14ac:dyDescent="0.25">
      <c r="A4" s="1"/>
      <c r="B4" s="16">
        <v>2</v>
      </c>
      <c r="C4" s="19" t="s">
        <v>41</v>
      </c>
      <c r="D4" s="18"/>
      <c r="F4" s="67"/>
      <c r="G4" s="53"/>
      <c r="H4" s="55"/>
      <c r="I4" s="53"/>
      <c r="J4" s="53"/>
      <c r="K4" s="53"/>
      <c r="L4" s="1"/>
    </row>
    <row r="5" spans="1:20" ht="15.75" x14ac:dyDescent="0.25">
      <c r="A5" s="1"/>
      <c r="B5" s="16">
        <v>3</v>
      </c>
      <c r="C5" s="17" t="s">
        <v>42</v>
      </c>
      <c r="D5" s="18"/>
      <c r="F5" s="67"/>
      <c r="G5" s="53"/>
      <c r="H5" s="53"/>
      <c r="I5" s="53"/>
      <c r="J5" s="53"/>
      <c r="K5" s="53"/>
      <c r="L5" s="1"/>
    </row>
    <row r="6" spans="1:20" ht="15.75" x14ac:dyDescent="0.25">
      <c r="A6" s="1"/>
      <c r="B6" s="16">
        <v>4</v>
      </c>
      <c r="C6" s="17" t="s">
        <v>43</v>
      </c>
      <c r="D6" s="18"/>
      <c r="F6" s="67"/>
      <c r="G6" s="53"/>
      <c r="H6" s="55"/>
      <c r="I6" s="53"/>
      <c r="J6" s="53"/>
      <c r="K6" s="53"/>
      <c r="L6" s="1"/>
    </row>
    <row r="7" spans="1:20" ht="15.75" x14ac:dyDescent="0.25">
      <c r="A7" s="1"/>
      <c r="B7" s="16">
        <v>5</v>
      </c>
      <c r="C7" s="19" t="s">
        <v>44</v>
      </c>
      <c r="D7" s="18"/>
      <c r="F7" s="67"/>
      <c r="G7" s="53"/>
      <c r="H7" s="55"/>
      <c r="I7" s="53"/>
      <c r="J7" s="53"/>
      <c r="K7" s="53"/>
      <c r="L7" s="1"/>
    </row>
    <row r="8" spans="1:20" ht="15.75" x14ac:dyDescent="0.25">
      <c r="A8" s="1"/>
      <c r="B8" s="16">
        <v>6</v>
      </c>
      <c r="C8" s="19" t="s">
        <v>45</v>
      </c>
      <c r="D8" s="18"/>
      <c r="F8" s="67"/>
      <c r="G8" s="53"/>
      <c r="H8" s="55"/>
      <c r="I8" s="53"/>
      <c r="J8" s="53"/>
      <c r="K8" s="53"/>
      <c r="L8" s="1"/>
    </row>
    <row r="9" spans="1:20" ht="15.75" x14ac:dyDescent="0.25">
      <c r="A9" s="1"/>
      <c r="B9" s="16">
        <v>7</v>
      </c>
      <c r="C9" s="19" t="s">
        <v>46</v>
      </c>
      <c r="D9" s="18"/>
      <c r="F9" s="67"/>
      <c r="G9" s="53"/>
      <c r="H9" s="55"/>
      <c r="I9" s="53"/>
      <c r="J9" s="53"/>
      <c r="K9" s="53"/>
      <c r="L9" s="1"/>
    </row>
    <row r="10" spans="1:20" ht="15.75" x14ac:dyDescent="0.25">
      <c r="A10" s="1"/>
      <c r="B10" s="16">
        <v>8</v>
      </c>
      <c r="C10" s="19" t="s">
        <v>47</v>
      </c>
      <c r="D10" s="18"/>
      <c r="F10" s="67"/>
      <c r="G10" s="53"/>
      <c r="H10" s="55"/>
      <c r="I10" s="53"/>
      <c r="J10" s="53"/>
      <c r="K10" s="53"/>
      <c r="L10" s="1"/>
    </row>
    <row r="11" spans="1:20" ht="15.75" x14ac:dyDescent="0.25">
      <c r="A11" s="1"/>
      <c r="B11" s="16">
        <v>9</v>
      </c>
      <c r="C11" s="19" t="s">
        <v>48</v>
      </c>
      <c r="D11" s="18"/>
      <c r="F11" s="67"/>
      <c r="G11" s="53"/>
      <c r="H11" s="53"/>
      <c r="I11" s="53"/>
      <c r="J11" s="53"/>
      <c r="K11" s="53"/>
      <c r="L11" s="1"/>
    </row>
    <row r="12" spans="1:20" ht="15.75" x14ac:dyDescent="0.25">
      <c r="A12" s="1"/>
      <c r="B12" s="16">
        <v>10</v>
      </c>
      <c r="C12" s="19" t="s">
        <v>49</v>
      </c>
      <c r="D12" s="18"/>
      <c r="F12" s="67"/>
      <c r="G12" s="53"/>
      <c r="H12" s="55"/>
      <c r="I12" s="53"/>
      <c r="J12" s="53"/>
      <c r="K12" s="53"/>
      <c r="L12" s="1"/>
    </row>
    <row r="13" spans="1:20" s="36" customFormat="1" ht="20.25" x14ac:dyDescent="0.3">
      <c r="A13" s="5"/>
      <c r="B13" s="16">
        <v>11</v>
      </c>
      <c r="C13" s="20" t="s">
        <v>50</v>
      </c>
      <c r="D13" s="21">
        <f>SUM(D3:D12)</f>
        <v>0</v>
      </c>
      <c r="E13" s="37"/>
      <c r="F13" s="67"/>
      <c r="G13" s="53"/>
      <c r="H13" s="55"/>
      <c r="I13" s="53"/>
      <c r="J13" s="53"/>
      <c r="K13" s="53"/>
      <c r="L13" s="1"/>
      <c r="M13" s="37"/>
      <c r="N13" s="37"/>
      <c r="O13" s="37"/>
      <c r="P13" s="37"/>
      <c r="Q13" s="37"/>
      <c r="R13" s="37"/>
      <c r="S13" s="37"/>
      <c r="T13" s="37"/>
    </row>
    <row r="14" spans="1:20" ht="15.75" x14ac:dyDescent="0.25">
      <c r="A14" s="1"/>
      <c r="B14" s="16"/>
      <c r="C14" s="22"/>
      <c r="D14" s="23"/>
      <c r="F14" s="67"/>
      <c r="G14" s="53"/>
      <c r="H14" s="53"/>
      <c r="I14" s="53"/>
      <c r="J14" s="53"/>
      <c r="K14" s="53"/>
      <c r="L14" s="1"/>
    </row>
    <row r="15" spans="1:20" ht="15.75" x14ac:dyDescent="0.25">
      <c r="A15" s="1"/>
      <c r="B15" s="16"/>
      <c r="C15" s="24" t="s">
        <v>51</v>
      </c>
      <c r="D15" s="25"/>
      <c r="F15" s="67"/>
      <c r="G15" s="53"/>
      <c r="H15" s="55"/>
      <c r="I15" s="53"/>
      <c r="J15" s="53"/>
      <c r="K15" s="53"/>
      <c r="L15" s="1"/>
    </row>
    <row r="16" spans="1:20" ht="15.75" x14ac:dyDescent="0.25">
      <c r="A16" s="1"/>
      <c r="B16" s="16">
        <v>27</v>
      </c>
      <c r="C16" s="19" t="s">
        <v>52</v>
      </c>
      <c r="D16" s="18"/>
      <c r="F16" s="67"/>
      <c r="G16" s="53"/>
      <c r="H16" s="53"/>
      <c r="I16" s="53"/>
      <c r="J16" s="53"/>
      <c r="K16" s="53"/>
      <c r="L16" s="1"/>
    </row>
    <row r="17" spans="1:24" ht="15.75" x14ac:dyDescent="0.25">
      <c r="A17" s="1"/>
      <c r="B17" s="16">
        <v>28</v>
      </c>
      <c r="C17" s="19" t="s">
        <v>53</v>
      </c>
      <c r="D17" s="18"/>
      <c r="F17" s="67"/>
      <c r="G17" s="53"/>
      <c r="H17" s="55"/>
      <c r="I17" s="53"/>
      <c r="J17" s="53"/>
      <c r="K17" s="53"/>
      <c r="L17" s="1"/>
    </row>
    <row r="18" spans="1:24" ht="15.75" x14ac:dyDescent="0.25">
      <c r="A18" s="1"/>
      <c r="B18" s="16">
        <v>29</v>
      </c>
      <c r="C18" s="19" t="s">
        <v>54</v>
      </c>
      <c r="D18" s="18"/>
      <c r="F18" s="67"/>
      <c r="G18" s="53"/>
      <c r="H18" s="53"/>
      <c r="I18" s="53"/>
      <c r="J18" s="53"/>
      <c r="K18" s="53"/>
      <c r="L18" s="1"/>
    </row>
    <row r="19" spans="1:24" ht="15.75" x14ac:dyDescent="0.25">
      <c r="A19" s="1"/>
      <c r="B19" s="16">
        <v>30</v>
      </c>
      <c r="C19" s="19" t="s">
        <v>55</v>
      </c>
      <c r="D19" s="18"/>
      <c r="F19" s="67"/>
      <c r="G19" s="53"/>
      <c r="H19" s="55"/>
      <c r="I19" s="53"/>
      <c r="J19" s="53"/>
      <c r="K19" s="53"/>
      <c r="L19" s="1"/>
    </row>
    <row r="20" spans="1:24" ht="15.75" x14ac:dyDescent="0.25">
      <c r="A20" s="1"/>
      <c r="B20" s="16">
        <v>31</v>
      </c>
      <c r="C20" s="19" t="s">
        <v>56</v>
      </c>
      <c r="D20" s="18"/>
      <c r="F20" s="67"/>
      <c r="G20" s="53"/>
      <c r="H20" s="55"/>
      <c r="I20" s="53"/>
      <c r="J20" s="53"/>
      <c r="K20" s="53"/>
      <c r="L20" s="1"/>
    </row>
    <row r="21" spans="1:24" ht="15.75" x14ac:dyDescent="0.25">
      <c r="A21" s="1"/>
      <c r="B21" s="16">
        <v>32</v>
      </c>
      <c r="C21" s="19" t="s">
        <v>57</v>
      </c>
      <c r="D21" s="18"/>
      <c r="F21" s="67"/>
      <c r="G21" s="53"/>
      <c r="H21" s="55"/>
      <c r="I21" s="53"/>
      <c r="J21" s="53"/>
      <c r="K21" s="53"/>
      <c r="L21" s="1"/>
    </row>
    <row r="22" spans="1:24" s="36" customFormat="1" ht="20.25" x14ac:dyDescent="0.3">
      <c r="A22" s="1"/>
      <c r="B22" s="16">
        <v>33</v>
      </c>
      <c r="C22" s="26" t="s">
        <v>58</v>
      </c>
      <c r="D22" s="27">
        <f>SUM(D16:D21)</f>
        <v>0</v>
      </c>
      <c r="E22" s="37"/>
      <c r="F22" s="67"/>
      <c r="G22" s="53"/>
      <c r="H22" s="55"/>
      <c r="I22" s="53"/>
      <c r="J22" s="53"/>
      <c r="K22" s="53"/>
      <c r="L22" s="1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ht="15.75" x14ac:dyDescent="0.25">
      <c r="A23" s="1"/>
      <c r="B23" s="16"/>
      <c r="C23" s="22"/>
      <c r="D23" s="28"/>
      <c r="F23" s="67"/>
      <c r="G23" s="53"/>
      <c r="H23" s="55"/>
      <c r="I23" s="53"/>
      <c r="J23" s="53"/>
      <c r="K23" s="53"/>
      <c r="L23" s="1"/>
    </row>
    <row r="24" spans="1:24" ht="15.75" x14ac:dyDescent="0.25">
      <c r="A24" s="1"/>
      <c r="B24" s="16"/>
      <c r="C24" s="24" t="s">
        <v>59</v>
      </c>
      <c r="D24" s="25"/>
      <c r="F24" s="67"/>
      <c r="G24" s="53"/>
      <c r="H24" s="55"/>
      <c r="I24" s="53"/>
      <c r="J24" s="53"/>
      <c r="K24" s="53"/>
      <c r="L24" s="1"/>
    </row>
    <row r="25" spans="1:24" ht="15.75" x14ac:dyDescent="0.25">
      <c r="A25" s="1"/>
      <c r="B25" s="16">
        <v>34</v>
      </c>
      <c r="C25" s="19" t="s">
        <v>60</v>
      </c>
      <c r="D25" s="18"/>
      <c r="F25" s="67"/>
      <c r="G25" s="53"/>
      <c r="H25" s="53"/>
      <c r="I25" s="53"/>
      <c r="J25" s="53"/>
      <c r="K25" s="53"/>
      <c r="L25" s="1"/>
    </row>
    <row r="26" spans="1:24" ht="15.75" x14ac:dyDescent="0.25">
      <c r="A26" s="1"/>
      <c r="B26" s="16">
        <v>35</v>
      </c>
      <c r="C26" s="29" t="s">
        <v>61</v>
      </c>
      <c r="D26" s="18"/>
      <c r="F26" s="67"/>
      <c r="G26" s="53"/>
      <c r="H26" s="55"/>
      <c r="I26" s="53"/>
      <c r="J26" s="53"/>
      <c r="K26" s="53"/>
      <c r="L26" s="1"/>
    </row>
    <row r="27" spans="1:24" ht="15.75" x14ac:dyDescent="0.25">
      <c r="A27" s="1"/>
      <c r="B27" s="16">
        <v>36</v>
      </c>
      <c r="C27" s="19" t="s">
        <v>62</v>
      </c>
      <c r="D27" s="18"/>
      <c r="F27" s="67"/>
      <c r="G27" s="53"/>
      <c r="H27" s="55"/>
      <c r="I27" s="53"/>
      <c r="J27" s="53"/>
      <c r="K27" s="53"/>
      <c r="L27" s="1"/>
    </row>
    <row r="28" spans="1:24" ht="15.75" x14ac:dyDescent="0.25">
      <c r="A28" s="1"/>
      <c r="B28" s="16">
        <v>37</v>
      </c>
      <c r="C28" s="19" t="s">
        <v>63</v>
      </c>
      <c r="D28" s="18"/>
      <c r="F28" s="67"/>
      <c r="G28" s="53"/>
      <c r="H28" s="55"/>
      <c r="I28" s="53"/>
      <c r="J28" s="53"/>
      <c r="K28" s="53"/>
      <c r="L28" s="1"/>
    </row>
    <row r="29" spans="1:24" ht="15.75" x14ac:dyDescent="0.25">
      <c r="A29" s="1"/>
      <c r="B29" s="16">
        <v>38</v>
      </c>
      <c r="C29" s="19" t="s">
        <v>64</v>
      </c>
      <c r="D29" s="18"/>
      <c r="F29" s="67"/>
      <c r="G29" s="53"/>
      <c r="H29" s="55"/>
      <c r="I29" s="53"/>
      <c r="J29" s="53"/>
      <c r="K29" s="53"/>
      <c r="L29" s="1"/>
    </row>
    <row r="30" spans="1:24" ht="15.75" x14ac:dyDescent="0.25">
      <c r="A30" s="1"/>
      <c r="B30" s="16">
        <v>39</v>
      </c>
      <c r="C30" s="19" t="s">
        <v>65</v>
      </c>
      <c r="D30" s="18"/>
      <c r="F30" s="67"/>
      <c r="G30" s="53"/>
      <c r="H30" s="53"/>
      <c r="I30" s="53"/>
      <c r="J30" s="53"/>
      <c r="K30" s="53"/>
      <c r="L30" s="1"/>
    </row>
    <row r="31" spans="1:24" ht="15.75" x14ac:dyDescent="0.25">
      <c r="A31" s="1"/>
      <c r="B31" s="16">
        <v>40</v>
      </c>
      <c r="C31" s="19" t="s">
        <v>66</v>
      </c>
      <c r="D31" s="18"/>
      <c r="F31" s="67"/>
      <c r="G31" s="53"/>
      <c r="H31" s="55"/>
      <c r="I31" s="53"/>
      <c r="J31" s="53"/>
      <c r="K31" s="53"/>
      <c r="L31" s="1"/>
    </row>
    <row r="32" spans="1:24" ht="15.75" x14ac:dyDescent="0.25">
      <c r="A32" s="1"/>
      <c r="B32" s="16">
        <v>41</v>
      </c>
      <c r="C32" s="19" t="s">
        <v>67</v>
      </c>
      <c r="D32" s="18"/>
      <c r="F32" s="67"/>
      <c r="G32" s="53"/>
      <c r="H32" s="55"/>
      <c r="I32" s="53"/>
      <c r="J32" s="53"/>
      <c r="K32" s="53"/>
      <c r="L32" s="1"/>
    </row>
    <row r="33" spans="1:18" ht="15.75" x14ac:dyDescent="0.25">
      <c r="A33" s="1"/>
      <c r="B33" s="16">
        <v>42</v>
      </c>
      <c r="C33" s="19" t="s">
        <v>68</v>
      </c>
      <c r="D33" s="18"/>
      <c r="F33" s="67"/>
      <c r="G33" s="53"/>
      <c r="H33" s="53"/>
      <c r="I33" s="53"/>
      <c r="J33" s="53"/>
      <c r="K33" s="53"/>
      <c r="L33" s="1"/>
    </row>
    <row r="34" spans="1:18" ht="15.75" x14ac:dyDescent="0.25">
      <c r="A34" s="1"/>
      <c r="B34" s="16">
        <v>43</v>
      </c>
      <c r="C34" s="19" t="s">
        <v>69</v>
      </c>
      <c r="D34" s="30"/>
      <c r="F34" s="67"/>
      <c r="G34" s="53"/>
      <c r="H34" s="55"/>
      <c r="I34" s="53"/>
      <c r="J34" s="53"/>
      <c r="K34" s="53"/>
      <c r="L34" s="1"/>
    </row>
    <row r="35" spans="1:18" ht="15.75" x14ac:dyDescent="0.25">
      <c r="A35" s="1"/>
      <c r="B35" s="16">
        <v>44</v>
      </c>
      <c r="C35" s="19" t="s">
        <v>70</v>
      </c>
      <c r="D35" s="31"/>
      <c r="F35" s="67"/>
      <c r="G35" s="53"/>
      <c r="H35" s="55"/>
      <c r="I35" s="53"/>
      <c r="J35" s="53"/>
      <c r="K35" s="53"/>
      <c r="L35" s="1"/>
    </row>
    <row r="36" spans="1:18" s="36" customFormat="1" ht="20.25" x14ac:dyDescent="0.3">
      <c r="A36" s="5"/>
      <c r="B36" s="16">
        <v>45</v>
      </c>
      <c r="C36" s="26" t="s">
        <v>71</v>
      </c>
      <c r="D36" s="21">
        <f>SUM(D25:D35)</f>
        <v>0</v>
      </c>
      <c r="E36" s="37"/>
      <c r="F36" s="67"/>
      <c r="G36" s="53"/>
      <c r="H36" s="55"/>
      <c r="I36" s="53"/>
      <c r="J36" s="53"/>
      <c r="K36" s="53"/>
      <c r="L36" s="1"/>
    </row>
    <row r="37" spans="1:18" ht="15.75" x14ac:dyDescent="0.25">
      <c r="A37" s="1"/>
      <c r="B37" s="16"/>
      <c r="C37" s="32"/>
      <c r="D37" s="15"/>
      <c r="F37" s="67"/>
      <c r="G37" s="53"/>
      <c r="H37" s="53"/>
      <c r="I37" s="53"/>
      <c r="J37" s="53"/>
      <c r="K37" s="53"/>
      <c r="L37" s="1"/>
    </row>
    <row r="38" spans="1:18" ht="15.75" x14ac:dyDescent="0.25">
      <c r="A38" s="1"/>
      <c r="B38" s="16">
        <v>46</v>
      </c>
      <c r="C38" s="17" t="s">
        <v>72</v>
      </c>
      <c r="D38" s="33"/>
      <c r="F38" s="67"/>
      <c r="G38" s="53"/>
      <c r="H38" s="55"/>
      <c r="I38" s="53"/>
      <c r="J38" s="53"/>
      <c r="K38" s="53"/>
      <c r="L38" s="1"/>
    </row>
    <row r="39" spans="1:18" ht="15.75" x14ac:dyDescent="0.25">
      <c r="A39" s="1"/>
      <c r="B39" s="16"/>
      <c r="C39" s="32"/>
      <c r="D39" s="15"/>
      <c r="F39" s="67"/>
      <c r="G39" s="53"/>
      <c r="H39" s="53"/>
      <c r="I39" s="53"/>
      <c r="J39" s="53"/>
      <c r="K39" s="53"/>
      <c r="L39" s="1"/>
    </row>
    <row r="40" spans="1:18" ht="15.75" x14ac:dyDescent="0.25">
      <c r="A40" s="1"/>
      <c r="B40" s="16">
        <v>47</v>
      </c>
      <c r="C40" s="19" t="s">
        <v>110</v>
      </c>
      <c r="D40" s="18">
        <f>D13+D22+D36+D38</f>
        <v>0</v>
      </c>
      <c r="F40" s="67"/>
      <c r="G40" s="53"/>
      <c r="H40" s="55"/>
      <c r="I40" s="53"/>
      <c r="J40" s="53"/>
      <c r="K40" s="53"/>
      <c r="L40" s="1"/>
    </row>
    <row r="41" spans="1:18" ht="15.75" x14ac:dyDescent="0.25">
      <c r="A41" s="1"/>
      <c r="B41" s="16">
        <v>48</v>
      </c>
      <c r="C41" s="19" t="s">
        <v>73</v>
      </c>
      <c r="D41" s="33"/>
      <c r="F41" s="67"/>
      <c r="G41" s="53"/>
      <c r="H41" s="55"/>
      <c r="I41" s="53"/>
      <c r="J41" s="53"/>
      <c r="K41" s="53"/>
      <c r="L41" s="1"/>
    </row>
    <row r="42" spans="1:18" s="36" customFormat="1" ht="20.25" x14ac:dyDescent="0.3">
      <c r="A42" s="1"/>
      <c r="B42" s="34">
        <v>49</v>
      </c>
      <c r="C42" s="35" t="s">
        <v>109</v>
      </c>
      <c r="D42" s="27">
        <f>SUM(D40:D41)</f>
        <v>0</v>
      </c>
      <c r="E42" s="37"/>
      <c r="F42" s="67"/>
      <c r="G42" s="53"/>
      <c r="H42" s="53"/>
      <c r="I42" s="53"/>
      <c r="J42" s="53"/>
      <c r="K42" s="53"/>
      <c r="L42" s="1"/>
      <c r="M42" s="37"/>
      <c r="N42" s="37"/>
      <c r="O42" s="37"/>
      <c r="P42" s="37"/>
      <c r="Q42" s="37"/>
      <c r="R42" s="37"/>
    </row>
    <row r="43" spans="1:18" ht="15.75" x14ac:dyDescent="0.25">
      <c r="F43" s="67"/>
      <c r="G43" s="53"/>
      <c r="H43" s="55"/>
      <c r="I43" s="53"/>
      <c r="J43" s="53"/>
      <c r="K43" s="53"/>
      <c r="L43" s="1"/>
    </row>
    <row r="44" spans="1:18" s="1" customFormat="1" ht="15.75" x14ac:dyDescent="0.25">
      <c r="F44" s="67"/>
      <c r="G44" s="53"/>
      <c r="H44" s="53"/>
      <c r="I44" s="53"/>
      <c r="J44" s="53"/>
      <c r="K44" s="53"/>
    </row>
    <row r="45" spans="1:18" s="1" customFormat="1" ht="15.75" x14ac:dyDescent="0.25">
      <c r="F45" s="50"/>
    </row>
    <row r="46" spans="1:18" s="1" customFormat="1" ht="15.75" x14ac:dyDescent="0.25">
      <c r="F46" s="50"/>
    </row>
    <row r="47" spans="1:18" s="1" customFormat="1" ht="15.75" x14ac:dyDescent="0.25">
      <c r="F47" s="50"/>
    </row>
    <row r="48" spans="1:18" s="1" customFormat="1" ht="15.75" x14ac:dyDescent="0.25">
      <c r="F48" s="50"/>
    </row>
    <row r="49" spans="6:12" s="1" customFormat="1" ht="15.75" x14ac:dyDescent="0.25">
      <c r="F49" s="50"/>
    </row>
    <row r="50" spans="6:12" s="1" customFormat="1" ht="15.75" x14ac:dyDescent="0.25">
      <c r="F50" s="50"/>
    </row>
    <row r="51" spans="6:12" s="1" customFormat="1" ht="15.75" x14ac:dyDescent="0.25">
      <c r="F51" s="50"/>
    </row>
    <row r="52" spans="6:12" s="1" customFormat="1" ht="15.75" x14ac:dyDescent="0.25">
      <c r="F52" s="50"/>
    </row>
    <row r="53" spans="6:12" s="1" customFormat="1" ht="15.75" x14ac:dyDescent="0.25">
      <c r="F53" s="50"/>
    </row>
    <row r="54" spans="6:12" s="1" customFormat="1" ht="15.75" x14ac:dyDescent="0.25">
      <c r="F54" s="50"/>
    </row>
    <row r="55" spans="6:12" ht="15.75" x14ac:dyDescent="0.25">
      <c r="F55" s="50"/>
      <c r="G55" s="1"/>
      <c r="H55" s="1"/>
      <c r="I55" s="1"/>
      <c r="J55" s="1"/>
      <c r="K55" s="1"/>
      <c r="L55" s="1"/>
    </row>
    <row r="56" spans="6:12" ht="15.75" x14ac:dyDescent="0.25">
      <c r="F56" s="50"/>
      <c r="G56" s="1"/>
      <c r="H56" s="1"/>
      <c r="I56" s="1"/>
      <c r="J56" s="1"/>
      <c r="K56" s="1"/>
      <c r="L56" s="1"/>
    </row>
    <row r="57" spans="6:12" ht="15.75" x14ac:dyDescent="0.25">
      <c r="F57" s="50"/>
      <c r="G57" s="1"/>
      <c r="H57" s="1"/>
      <c r="I57" s="1"/>
      <c r="J57" s="1"/>
      <c r="K57" s="1"/>
      <c r="L57" s="1"/>
    </row>
    <row r="58" spans="6:12" ht="15.75" x14ac:dyDescent="0.25">
      <c r="F58" s="50"/>
      <c r="G58" s="1"/>
      <c r="H58" s="1"/>
      <c r="I58" s="1"/>
      <c r="J58" s="1"/>
      <c r="K58" s="1"/>
      <c r="L58" s="1"/>
    </row>
    <row r="59" spans="6:12" ht="15.75" x14ac:dyDescent="0.25">
      <c r="F59" s="50"/>
      <c r="G59" s="1"/>
      <c r="H59" s="1"/>
      <c r="I59" s="1"/>
      <c r="J59" s="1"/>
      <c r="K59" s="1"/>
      <c r="L59" s="1"/>
    </row>
    <row r="60" spans="6:12" ht="15.75" x14ac:dyDescent="0.25">
      <c r="F60" s="50"/>
      <c r="G60" s="1"/>
      <c r="H60" s="1"/>
      <c r="I60" s="1"/>
      <c r="J60" s="1"/>
      <c r="K60" s="1"/>
      <c r="L60" s="1"/>
    </row>
    <row r="61" spans="6:12" ht="15.75" x14ac:dyDescent="0.25">
      <c r="F61" s="50"/>
      <c r="G61" s="1"/>
      <c r="H61" s="1"/>
      <c r="I61" s="1"/>
      <c r="J61" s="1"/>
      <c r="K61" s="1"/>
      <c r="L61" s="1"/>
    </row>
    <row r="62" spans="6:12" ht="15.75" x14ac:dyDescent="0.25">
      <c r="F62" s="50"/>
      <c r="G62" s="1"/>
      <c r="H62" s="1"/>
      <c r="I62" s="1"/>
      <c r="J62" s="1"/>
      <c r="K62" s="1"/>
      <c r="L62" s="1"/>
    </row>
    <row r="63" spans="6:12" ht="15.75" x14ac:dyDescent="0.25">
      <c r="F63" s="50"/>
      <c r="G63" s="1"/>
      <c r="H63" s="1"/>
      <c r="I63" s="1"/>
      <c r="J63" s="1"/>
      <c r="K63" s="1"/>
      <c r="L63" s="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&amp;CLøsning oppgave 11.27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6"/>
  <sheetViews>
    <sheetView showGridLines="0" showZeros="0" topLeftCell="A25" workbookViewId="0">
      <selection activeCell="F44" sqref="F44"/>
    </sheetView>
  </sheetViews>
  <sheetFormatPr baseColWidth="10" defaultRowHeight="12.75" x14ac:dyDescent="0.2"/>
  <cols>
    <col min="1" max="1" width="3.28515625" bestFit="1" customWidth="1"/>
    <col min="2" max="2" width="63.42578125" bestFit="1" customWidth="1"/>
    <col min="5" max="5" width="7.42578125" customWidth="1"/>
  </cols>
  <sheetData>
    <row r="1" spans="1:9" ht="15.75" x14ac:dyDescent="0.25">
      <c r="A1" s="37"/>
      <c r="B1" s="3" t="s">
        <v>74</v>
      </c>
      <c r="C1" s="38"/>
      <c r="F1" s="53"/>
      <c r="G1" s="53"/>
      <c r="H1" s="54"/>
      <c r="I1" s="55"/>
    </row>
    <row r="2" spans="1:9" ht="15.75" x14ac:dyDescent="0.25">
      <c r="A2" s="39"/>
      <c r="B2" s="40" t="s">
        <v>39</v>
      </c>
      <c r="C2" s="15"/>
      <c r="F2" s="53"/>
      <c r="G2" s="53"/>
      <c r="H2" s="54"/>
      <c r="I2" s="55"/>
    </row>
    <row r="3" spans="1:9" ht="15.75" x14ac:dyDescent="0.25">
      <c r="A3" s="41">
        <v>12</v>
      </c>
      <c r="B3" s="42" t="s">
        <v>75</v>
      </c>
      <c r="C3" s="18"/>
      <c r="F3" s="53"/>
      <c r="G3" s="53"/>
      <c r="H3" s="54"/>
      <c r="I3" s="55"/>
    </row>
    <row r="4" spans="1:9" ht="15.75" x14ac:dyDescent="0.25">
      <c r="A4" s="41">
        <v>13</v>
      </c>
      <c r="B4" s="42" t="s">
        <v>76</v>
      </c>
      <c r="C4" s="30"/>
      <c r="F4" s="53"/>
      <c r="G4" s="53"/>
      <c r="H4" s="54"/>
      <c r="I4" s="55"/>
    </row>
    <row r="5" spans="1:9" ht="15.75" x14ac:dyDescent="0.25">
      <c r="A5" s="41">
        <v>14</v>
      </c>
      <c r="B5" s="42" t="s">
        <v>77</v>
      </c>
      <c r="C5" s="30"/>
      <c r="F5" s="53"/>
      <c r="G5" s="53"/>
      <c r="H5" s="54"/>
      <c r="I5" s="53"/>
    </row>
    <row r="6" spans="1:9" ht="15.75" x14ac:dyDescent="0.25">
      <c r="A6" s="41">
        <v>15</v>
      </c>
      <c r="B6" s="42" t="s">
        <v>78</v>
      </c>
      <c r="C6" s="30"/>
      <c r="F6" s="53"/>
      <c r="G6" s="53"/>
      <c r="H6" s="54"/>
      <c r="I6" s="55"/>
    </row>
    <row r="7" spans="1:9" ht="15.75" x14ac:dyDescent="0.25">
      <c r="A7" s="41">
        <v>16</v>
      </c>
      <c r="B7" s="42" t="s">
        <v>79</v>
      </c>
      <c r="C7" s="30"/>
      <c r="F7" s="53"/>
      <c r="G7" s="53"/>
      <c r="H7" s="54"/>
      <c r="I7" s="55"/>
    </row>
    <row r="8" spans="1:9" ht="15.75" x14ac:dyDescent="0.25">
      <c r="A8" s="41">
        <v>17</v>
      </c>
      <c r="B8" s="42" t="s">
        <v>80</v>
      </c>
      <c r="C8" s="30"/>
      <c r="F8" s="53"/>
      <c r="G8" s="53"/>
      <c r="H8" s="54"/>
      <c r="I8" s="55"/>
    </row>
    <row r="9" spans="1:9" ht="15.75" x14ac:dyDescent="0.25">
      <c r="A9" s="41">
        <v>18</v>
      </c>
      <c r="B9" s="42" t="s">
        <v>81</v>
      </c>
      <c r="C9" s="30"/>
      <c r="F9" s="53"/>
      <c r="G9" s="53"/>
      <c r="H9" s="54"/>
      <c r="I9" s="55"/>
    </row>
    <row r="10" spans="1:9" ht="15.75" x14ac:dyDescent="0.25">
      <c r="A10" s="41">
        <v>19</v>
      </c>
      <c r="B10" s="42" t="s">
        <v>82</v>
      </c>
      <c r="C10" s="30"/>
      <c r="F10" s="53"/>
      <c r="G10" s="53"/>
      <c r="H10" s="54"/>
      <c r="I10" s="55"/>
    </row>
    <row r="11" spans="1:9" ht="15.75" x14ac:dyDescent="0.25">
      <c r="A11" s="41">
        <v>20</v>
      </c>
      <c r="B11" s="42" t="s">
        <v>83</v>
      </c>
      <c r="C11" s="30"/>
      <c r="F11" s="53"/>
      <c r="G11" s="53"/>
      <c r="H11" s="54"/>
      <c r="I11" s="53"/>
    </row>
    <row r="12" spans="1:9" ht="15.75" x14ac:dyDescent="0.25">
      <c r="A12" s="41">
        <v>21</v>
      </c>
      <c r="B12" s="42" t="s">
        <v>84</v>
      </c>
      <c r="C12" s="30"/>
      <c r="F12" s="53"/>
      <c r="G12" s="53"/>
      <c r="H12" s="54"/>
      <c r="I12" s="55"/>
    </row>
    <row r="13" spans="1:9" ht="20.25" x14ac:dyDescent="0.3">
      <c r="A13" s="41">
        <v>22</v>
      </c>
      <c r="B13" s="42" t="s">
        <v>85</v>
      </c>
      <c r="C13" s="30"/>
      <c r="E13" s="37"/>
      <c r="F13" s="53"/>
      <c r="G13" s="53"/>
      <c r="H13" s="56"/>
      <c r="I13" s="55"/>
    </row>
    <row r="14" spans="1:9" ht="15.75" x14ac:dyDescent="0.25">
      <c r="A14" s="41">
        <v>23</v>
      </c>
      <c r="B14" s="42" t="s">
        <v>86</v>
      </c>
      <c r="C14" s="30"/>
      <c r="F14" s="53"/>
      <c r="G14" s="54"/>
      <c r="H14" s="54"/>
      <c r="I14" s="54"/>
    </row>
    <row r="15" spans="1:9" ht="15.75" x14ac:dyDescent="0.25">
      <c r="A15" s="41">
        <v>24</v>
      </c>
      <c r="B15" s="19" t="s">
        <v>48</v>
      </c>
      <c r="C15" s="30"/>
      <c r="F15" s="53"/>
      <c r="G15" s="54"/>
      <c r="H15" s="54"/>
      <c r="I15" s="57"/>
    </row>
    <row r="16" spans="1:9" ht="15.75" x14ac:dyDescent="0.25">
      <c r="A16" s="41">
        <v>25</v>
      </c>
      <c r="B16" s="19" t="s">
        <v>49</v>
      </c>
      <c r="C16" s="31"/>
      <c r="F16" s="54"/>
      <c r="G16" s="54"/>
      <c r="H16" s="54"/>
      <c r="I16" s="54"/>
    </row>
    <row r="17" spans="1:29" s="36" customFormat="1" ht="20.25" x14ac:dyDescent="0.3">
      <c r="A17" s="41">
        <v>26</v>
      </c>
      <c r="B17" s="43" t="s">
        <v>87</v>
      </c>
      <c r="C17" s="27">
        <f>SUM(C3:C16)</f>
        <v>0</v>
      </c>
      <c r="D17" s="37"/>
      <c r="E17"/>
      <c r="F17" s="53"/>
      <c r="G17" s="54"/>
      <c r="H17" s="54"/>
      <c r="I17" s="5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9" ht="15.75" x14ac:dyDescent="0.25">
      <c r="A18" s="16"/>
      <c r="B18" s="22"/>
      <c r="C18" s="23"/>
    </row>
    <row r="19" spans="1:29" ht="15.75" x14ac:dyDescent="0.25">
      <c r="A19" s="16"/>
      <c r="B19" s="24" t="s">
        <v>51</v>
      </c>
      <c r="C19" s="25"/>
    </row>
    <row r="20" spans="1:29" ht="15.75" x14ac:dyDescent="0.25">
      <c r="A20" s="16">
        <v>27</v>
      </c>
      <c r="B20" s="19" t="s">
        <v>52</v>
      </c>
      <c r="C20" s="18"/>
    </row>
    <row r="21" spans="1:29" ht="15.75" x14ac:dyDescent="0.25">
      <c r="A21" s="16">
        <v>28</v>
      </c>
      <c r="B21" s="19" t="s">
        <v>53</v>
      </c>
      <c r="C21" s="18"/>
    </row>
    <row r="22" spans="1:29" ht="15.75" x14ac:dyDescent="0.25">
      <c r="A22" s="16">
        <v>29</v>
      </c>
      <c r="B22" s="19" t="s">
        <v>54</v>
      </c>
      <c r="C22" s="18"/>
    </row>
    <row r="23" spans="1:29" ht="15.75" x14ac:dyDescent="0.25">
      <c r="A23" s="16">
        <v>30</v>
      </c>
      <c r="B23" s="19" t="s">
        <v>55</v>
      </c>
      <c r="C23" s="18"/>
    </row>
    <row r="24" spans="1:29" ht="15.75" x14ac:dyDescent="0.25">
      <c r="A24" s="16">
        <v>31</v>
      </c>
      <c r="B24" s="19" t="s">
        <v>56</v>
      </c>
      <c r="C24" s="18"/>
    </row>
    <row r="25" spans="1:29" ht="15.75" x14ac:dyDescent="0.25">
      <c r="A25" s="16">
        <v>32</v>
      </c>
      <c r="B25" s="19" t="s">
        <v>57</v>
      </c>
      <c r="C25" s="18"/>
    </row>
    <row r="26" spans="1:29" s="36" customFormat="1" ht="20.25" x14ac:dyDescent="0.3">
      <c r="A26" s="16">
        <v>33</v>
      </c>
      <c r="B26" s="26" t="s">
        <v>58</v>
      </c>
      <c r="C26" s="27">
        <f>SUM(C20:C25)</f>
        <v>0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x14ac:dyDescent="0.25">
      <c r="A27" s="16"/>
      <c r="B27" s="22"/>
      <c r="C27" s="28"/>
    </row>
    <row r="28" spans="1:29" ht="15.75" x14ac:dyDescent="0.25">
      <c r="A28" s="16"/>
      <c r="B28" s="24" t="s">
        <v>59</v>
      </c>
      <c r="C28" s="25"/>
    </row>
    <row r="29" spans="1:29" ht="15.75" x14ac:dyDescent="0.25">
      <c r="A29" s="16">
        <v>34</v>
      </c>
      <c r="B29" s="19" t="s">
        <v>60</v>
      </c>
      <c r="C29" s="18"/>
    </row>
    <row r="30" spans="1:29" ht="15.75" x14ac:dyDescent="0.25">
      <c r="A30" s="16">
        <v>35</v>
      </c>
      <c r="B30" s="29" t="s">
        <v>61</v>
      </c>
      <c r="C30" s="18"/>
    </row>
    <row r="31" spans="1:29" ht="15.75" x14ac:dyDescent="0.25">
      <c r="A31" s="16">
        <v>36</v>
      </c>
      <c r="B31" s="19" t="s">
        <v>62</v>
      </c>
      <c r="C31" s="18"/>
    </row>
    <row r="32" spans="1:29" ht="15.75" x14ac:dyDescent="0.25">
      <c r="A32" s="16">
        <v>37</v>
      </c>
      <c r="B32" s="19" t="s">
        <v>63</v>
      </c>
      <c r="C32" s="18"/>
    </row>
    <row r="33" spans="1:21" ht="15.75" x14ac:dyDescent="0.25">
      <c r="A33" s="16">
        <v>38</v>
      </c>
      <c r="B33" s="19" t="s">
        <v>64</v>
      </c>
      <c r="C33" s="18"/>
    </row>
    <row r="34" spans="1:21" ht="15.75" x14ac:dyDescent="0.25">
      <c r="A34" s="16">
        <v>39</v>
      </c>
      <c r="B34" s="19" t="s">
        <v>65</v>
      </c>
      <c r="C34" s="18"/>
    </row>
    <row r="35" spans="1:21" ht="15.75" x14ac:dyDescent="0.25">
      <c r="A35" s="16">
        <v>40</v>
      </c>
      <c r="B35" s="19" t="s">
        <v>66</v>
      </c>
      <c r="C35" s="18"/>
    </row>
    <row r="36" spans="1:21" ht="15.75" x14ac:dyDescent="0.25">
      <c r="A36" s="16">
        <v>41</v>
      </c>
      <c r="B36" s="19" t="s">
        <v>67</v>
      </c>
      <c r="C36" s="18"/>
    </row>
    <row r="37" spans="1:21" ht="15.75" x14ac:dyDescent="0.25">
      <c r="A37" s="16">
        <v>42</v>
      </c>
      <c r="B37" s="19" t="s">
        <v>68</v>
      </c>
      <c r="C37" s="18"/>
    </row>
    <row r="38" spans="1:21" ht="15.75" x14ac:dyDescent="0.25">
      <c r="A38" s="16">
        <v>43</v>
      </c>
      <c r="B38" s="19" t="s">
        <v>69</v>
      </c>
      <c r="C38" s="30"/>
    </row>
    <row r="39" spans="1:21" ht="15.75" x14ac:dyDescent="0.25">
      <c r="A39" s="16">
        <v>44</v>
      </c>
      <c r="B39" s="19" t="s">
        <v>70</v>
      </c>
      <c r="C39" s="31"/>
    </row>
    <row r="40" spans="1:21" s="36" customFormat="1" ht="20.25" x14ac:dyDescent="0.3">
      <c r="A40" s="16">
        <v>45</v>
      </c>
      <c r="B40" s="26" t="s">
        <v>71</v>
      </c>
      <c r="C40" s="21">
        <f>SUM(C29:C39)</f>
        <v>0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1" ht="15.75" x14ac:dyDescent="0.25">
      <c r="A41" s="16"/>
      <c r="B41" s="32"/>
      <c r="C41" s="15"/>
    </row>
    <row r="42" spans="1:21" ht="15.75" x14ac:dyDescent="0.25">
      <c r="A42" s="16">
        <v>46</v>
      </c>
      <c r="B42" s="17" t="s">
        <v>72</v>
      </c>
      <c r="C42" s="33"/>
    </row>
    <row r="43" spans="1:21" ht="15.75" x14ac:dyDescent="0.25">
      <c r="A43" s="16"/>
      <c r="B43" s="32"/>
      <c r="C43" s="15"/>
    </row>
    <row r="44" spans="1:21" ht="15.75" x14ac:dyDescent="0.25">
      <c r="A44" s="16">
        <v>47</v>
      </c>
      <c r="B44" s="19" t="s">
        <v>108</v>
      </c>
      <c r="C44" s="18">
        <f>C17+C26+C40+C42</f>
        <v>0</v>
      </c>
    </row>
    <row r="45" spans="1:21" ht="15.75" x14ac:dyDescent="0.25">
      <c r="A45" s="16">
        <v>48</v>
      </c>
      <c r="B45" s="19" t="s">
        <v>73</v>
      </c>
      <c r="C45" s="33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21" s="36" customFormat="1" ht="20.25" x14ac:dyDescent="0.3">
      <c r="A46" s="34">
        <v>49</v>
      </c>
      <c r="B46" s="35" t="s">
        <v>109</v>
      </c>
      <c r="C46" s="27">
        <f>SUM(C44:C45)</f>
        <v>0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</sheetData>
  <phoneticPr fontId="0" type="noConversion"/>
  <pageMargins left="0.78740157480314965" right="0.78740157480314965" top="0.78740157480314965" bottom="0.59055118110236227" header="0.51181102362204722" footer="0.51181102362204722"/>
  <pageSetup paperSize="9" orientation="portrait" horizontalDpi="4294967292" verticalDpi="200" r:id="rId1"/>
  <headerFooter alignWithMargins="0">
    <oddHeader>&amp;CLøsning oppgave 11.27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Regnskap</vt:lpstr>
      <vt:lpstr>Analyseskjema</vt:lpstr>
      <vt:lpstr>Direkte metode</vt:lpstr>
      <vt:lpstr>Indirekte metode</vt:lpstr>
      <vt:lpstr>'Direkte metode'!Utskriftsområde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2021-08-24T14:12:32Z</cp:lastPrinted>
  <dcterms:created xsi:type="dcterms:W3CDTF">1997-01-16T18:32:43Z</dcterms:created>
  <dcterms:modified xsi:type="dcterms:W3CDTF">2022-01-10T08:48:05Z</dcterms:modified>
</cp:coreProperties>
</file>