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D5F997F9-794D-438F-8FD8-D0E55261ED57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10.4" sheetId="1" r:id="rId1"/>
  </sheets>
  <definedNames>
    <definedName name="_xlnm.Print_Area" localSheetId="0">'Oppgave 10.4'!$A$1:$BG$30,'Oppgave 10.4'!$A$31:$AF$59,'Oppgave 10.4'!$A$60:$P$116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7" i="1" l="1"/>
  <c r="BF12" i="1" l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11" i="1"/>
  <c r="BF8" i="1" l="1"/>
  <c r="BF9" i="1"/>
  <c r="BF10" i="1"/>
  <c r="BF28" i="1"/>
  <c r="P29" i="1"/>
  <c r="O29" i="1"/>
  <c r="H104" i="1"/>
  <c r="AK29" i="1"/>
  <c r="AM29" i="1"/>
  <c r="AO29" i="1"/>
  <c r="AQ29" i="1"/>
  <c r="I97" i="1"/>
  <c r="AS29" i="1"/>
  <c r="I98" i="1"/>
  <c r="AU29" i="1"/>
  <c r="I99" i="1"/>
  <c r="AX29" i="1"/>
  <c r="I100" i="1"/>
  <c r="AZ29" i="1"/>
  <c r="I101" i="1"/>
  <c r="BB29" i="1"/>
  <c r="I102" i="1"/>
  <c r="BD29" i="1"/>
  <c r="I103" i="1"/>
  <c r="AG29" i="1"/>
  <c r="X37" i="1"/>
  <c r="I92" i="1" s="1"/>
  <c r="AI29" i="1"/>
  <c r="I94" i="1"/>
  <c r="H95" i="1"/>
  <c r="H106" i="1" s="1"/>
  <c r="N29" i="1"/>
  <c r="S29" i="1"/>
  <c r="V29" i="1"/>
  <c r="X29" i="1"/>
  <c r="Y29" i="1"/>
  <c r="AA29" i="1"/>
  <c r="AC29" i="1"/>
  <c r="AC48" i="1"/>
  <c r="AC50" i="1" s="1"/>
  <c r="AE29" i="1"/>
  <c r="G29" i="1"/>
  <c r="H29" i="1"/>
  <c r="I29" i="1"/>
  <c r="J29" i="1"/>
  <c r="K29" i="1"/>
  <c r="AC40" i="1"/>
  <c r="X48" i="1"/>
  <c r="X50" i="1" s="1"/>
  <c r="L58" i="1"/>
  <c r="K58" i="1"/>
  <c r="J58" i="1"/>
  <c r="I58" i="1"/>
  <c r="H58" i="1"/>
  <c r="G58" i="1"/>
  <c r="F58" i="1"/>
  <c r="E58" i="1"/>
  <c r="B36" i="1"/>
  <c r="BE29" i="1"/>
  <c r="BC29" i="1"/>
  <c r="BA29" i="1"/>
  <c r="AY29" i="1"/>
  <c r="AV29" i="1"/>
  <c r="AT29" i="1"/>
  <c r="AR29" i="1"/>
  <c r="AP29" i="1"/>
  <c r="AN29" i="1"/>
  <c r="AL29" i="1"/>
  <c r="E29" i="1"/>
  <c r="M29" i="1"/>
  <c r="T29" i="1"/>
  <c r="Z29" i="1"/>
  <c r="AB29" i="1"/>
  <c r="AD29" i="1"/>
  <c r="AF29" i="1"/>
  <c r="AJ29" i="1"/>
  <c r="W29" i="1"/>
  <c r="U29" i="1"/>
  <c r="L29" i="1"/>
  <c r="F29" i="1"/>
  <c r="R29" i="1"/>
  <c r="AR6" i="1"/>
  <c r="AN6" i="1"/>
  <c r="AO6" i="1"/>
  <c r="AP6" i="1"/>
  <c r="AQ6" i="1"/>
  <c r="AM6" i="1"/>
  <c r="AA6" i="1"/>
  <c r="AB6" i="1"/>
  <c r="AC6" i="1"/>
  <c r="AD6" i="1"/>
  <c r="AE6" i="1"/>
  <c r="Z6" i="1"/>
  <c r="I95" i="1" l="1"/>
  <c r="BF29" i="1"/>
  <c r="I104" i="1"/>
  <c r="I106" i="1" s="1"/>
</calcChain>
</file>

<file path=xl/sharedStrings.xml><?xml version="1.0" encoding="utf-8"?>
<sst xmlns="http://schemas.openxmlformats.org/spreadsheetml/2006/main" count="169" uniqueCount="84">
  <si>
    <t>Dato</t>
  </si>
  <si>
    <t>Tekst</t>
  </si>
  <si>
    <t>Bil.</t>
  </si>
  <si>
    <t>Rad</t>
  </si>
  <si>
    <t>Kontanter</t>
  </si>
  <si>
    <t>nr.</t>
  </si>
  <si>
    <t>Debet</t>
  </si>
  <si>
    <t>Kredit</t>
  </si>
  <si>
    <t>Kontroll</t>
  </si>
  <si>
    <t>Råbalanse</t>
  </si>
  <si>
    <t>Resultat</t>
  </si>
  <si>
    <t>Balanse</t>
  </si>
  <si>
    <t>Inngående balanse</t>
  </si>
  <si>
    <t>Bankinnskudd</t>
  </si>
  <si>
    <t>Varekjøp</t>
  </si>
  <si>
    <t>Lønn</t>
  </si>
  <si>
    <t>Varebeholdning</t>
  </si>
  <si>
    <t>Varesalg</t>
  </si>
  <si>
    <t>Husleie</t>
  </si>
  <si>
    <t>Strøm</t>
  </si>
  <si>
    <t>Kontorrekvisita</t>
  </si>
  <si>
    <t>Salgskostnader</t>
  </si>
  <si>
    <t>7790 Andre</t>
  </si>
  <si>
    <t>driftskostnader</t>
  </si>
  <si>
    <t>Telefon og porto</t>
  </si>
  <si>
    <t>Saldobalanse</t>
  </si>
  <si>
    <t>Eiendeler</t>
  </si>
  <si>
    <t>Egenkapital og gjeld</t>
  </si>
  <si>
    <t>Budsjettkontroll:</t>
  </si>
  <si>
    <t>Budsjett</t>
  </si>
  <si>
    <t>Regnskap</t>
  </si>
  <si>
    <t>Avvik</t>
  </si>
  <si>
    <t>Varekostnad</t>
  </si>
  <si>
    <t>Andre driftskostnader</t>
  </si>
  <si>
    <t>Sum kostnader</t>
  </si>
  <si>
    <t>3000 Avg.pl.</t>
  </si>
  <si>
    <t>varesalg</t>
  </si>
  <si>
    <t>merverdiavgift</t>
  </si>
  <si>
    <t>2700 Utgående</t>
  </si>
  <si>
    <t>2710 Inngående</t>
  </si>
  <si>
    <t>Bankinnskudd trekk</t>
  </si>
  <si>
    <t>2770 Skyldig</t>
  </si>
  <si>
    <t>2780 Påløpt</t>
  </si>
  <si>
    <t>arbeidsgiveravgift</t>
  </si>
  <si>
    <t>2940 Påløpt</t>
  </si>
  <si>
    <t>Feriepenger</t>
  </si>
  <si>
    <t>Arbeidsgiveravgift</t>
  </si>
  <si>
    <t>Skattetrekk</t>
  </si>
  <si>
    <t>OTP</t>
  </si>
  <si>
    <t>2740 Oppgj.kto.</t>
  </si>
  <si>
    <t>Posteringer</t>
  </si>
  <si>
    <t>Nr.</t>
  </si>
  <si>
    <t>Konto</t>
  </si>
  <si>
    <t>Skyldig arbeidsgiveravgift</t>
  </si>
  <si>
    <t>Påløpt arbeidsgiveravgift</t>
  </si>
  <si>
    <t>Påløpt feriepenger</t>
  </si>
  <si>
    <t>Obligatorisk tjenestepensjon</t>
  </si>
  <si>
    <t>Fischer kapital</t>
  </si>
  <si>
    <t>Oppgjørskonto merverdiavg.</t>
  </si>
  <si>
    <t>Avgiftspliktig varesalg</t>
  </si>
  <si>
    <t>Resutatregnskap for desember 20x1</t>
  </si>
  <si>
    <t>Kostnader</t>
  </si>
  <si>
    <t>Varekostnader</t>
  </si>
  <si>
    <t>Lønn og sosiale kostnader</t>
  </si>
  <si>
    <t>Balanse per 31.12.20x1</t>
  </si>
  <si>
    <t>Kontanter og bankinnskudd</t>
  </si>
  <si>
    <t>Sum eiendeler</t>
  </si>
  <si>
    <t>Egenkapital</t>
  </si>
  <si>
    <t>Gjeld</t>
  </si>
  <si>
    <t>Offentlige avgifter</t>
  </si>
  <si>
    <t>Sum gjeld</t>
  </si>
  <si>
    <t>Sum egenkapital og gjeld</t>
  </si>
  <si>
    <t>Sum indirekte kostnader</t>
  </si>
  <si>
    <t>Avanse</t>
  </si>
  <si>
    <t>d)</t>
  </si>
  <si>
    <t>e)</t>
  </si>
  <si>
    <t>i)</t>
  </si>
  <si>
    <t>f)</t>
  </si>
  <si>
    <t>g)</t>
  </si>
  <si>
    <t>h)</t>
  </si>
  <si>
    <t>Indirekte kostnader</t>
  </si>
  <si>
    <t>j)</t>
  </si>
  <si>
    <t>I tillegg til posteringene i oppgaven må du huske å overføre saldoene på kontoene 2700 og 2710 til 2740 i slutten av desember.</t>
  </si>
  <si>
    <t>Fiskemottaket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</si>
</sst>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;@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8" fillId="0" borderId="0" xfId="0" applyFont="1"/>
    <xf numFmtId="3" fontId="9" fillId="0" borderId="9" xfId="0" applyNumberFormat="1" applyFont="1" applyBorder="1"/>
    <xf numFmtId="3" fontId="9" fillId="2" borderId="9" xfId="0" applyNumberFormat="1" applyFont="1" applyFill="1" applyBorder="1"/>
    <xf numFmtId="3" fontId="9" fillId="0" borderId="9" xfId="0" applyNumberFormat="1" applyFont="1" applyFill="1" applyBorder="1"/>
    <xf numFmtId="3" fontId="9" fillId="0" borderId="10" xfId="0" applyNumberFormat="1" applyFont="1" applyBorder="1"/>
    <xf numFmtId="3" fontId="9" fillId="2" borderId="10" xfId="0" applyNumberFormat="1" applyFont="1" applyFill="1" applyBorder="1"/>
    <xf numFmtId="3" fontId="9" fillId="0" borderId="10" xfId="0" applyNumberFormat="1" applyFont="1" applyFill="1" applyBorder="1"/>
    <xf numFmtId="1" fontId="9" fillId="0" borderId="10" xfId="0" applyNumberFormat="1" applyFont="1" applyBorder="1"/>
    <xf numFmtId="3" fontId="9" fillId="0" borderId="11" xfId="0" applyNumberFormat="1" applyFont="1" applyBorder="1"/>
    <xf numFmtId="3" fontId="9" fillId="2" borderId="11" xfId="0" applyNumberFormat="1" applyFont="1" applyFill="1" applyBorder="1"/>
    <xf numFmtId="3" fontId="9" fillId="0" borderId="11" xfId="0" applyNumberFormat="1" applyFont="1" applyFill="1" applyBorder="1"/>
    <xf numFmtId="0" fontId="9" fillId="0" borderId="9" xfId="0" applyFont="1" applyBorder="1" applyAlignment="1" applyProtection="1">
      <alignment horizontal="center"/>
      <protection locked="0"/>
    </xf>
    <xf numFmtId="1" fontId="9" fillId="2" borderId="10" xfId="0" applyNumberFormat="1" applyFont="1" applyFill="1" applyBorder="1"/>
    <xf numFmtId="0" fontId="9" fillId="0" borderId="1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/>
    <xf numFmtId="164" fontId="9" fillId="0" borderId="12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3" fontId="9" fillId="0" borderId="10" xfId="0" applyNumberFormat="1" applyFont="1" applyBorder="1" applyAlignment="1" applyProtection="1">
      <alignment horizontal="right"/>
      <protection locked="0"/>
    </xf>
    <xf numFmtId="3" fontId="9" fillId="0" borderId="9" xfId="0" applyNumberFormat="1" applyFont="1" applyBorder="1" applyAlignment="1" applyProtection="1">
      <alignment horizontal="right"/>
      <protection locked="0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 applyProtection="1">
      <alignment horizontal="right"/>
      <protection locked="0"/>
    </xf>
    <xf numFmtId="3" fontId="9" fillId="0" borderId="11" xfId="0" applyNumberFormat="1" applyFont="1" applyBorder="1" applyAlignment="1">
      <alignment horizontal="right"/>
    </xf>
    <xf numFmtId="0" fontId="9" fillId="0" borderId="14" xfId="0" applyFont="1" applyBorder="1"/>
    <xf numFmtId="0" fontId="10" fillId="0" borderId="0" xfId="0" applyFont="1"/>
    <xf numFmtId="1" fontId="9" fillId="0" borderId="10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3" fontId="9" fillId="0" borderId="15" xfId="0" applyNumberFormat="1" applyFont="1" applyBorder="1" applyAlignment="1">
      <alignment horizontal="right"/>
    </xf>
    <xf numFmtId="3" fontId="9" fillId="2" borderId="9" xfId="0" applyNumberFormat="1" applyFont="1" applyFill="1" applyBorder="1" applyAlignment="1" applyProtection="1">
      <alignment horizontal="right"/>
      <protection locked="0"/>
    </xf>
    <xf numFmtId="3" fontId="9" fillId="2" borderId="10" xfId="0" applyNumberFormat="1" applyFont="1" applyFill="1" applyBorder="1" applyAlignment="1" applyProtection="1">
      <alignment horizontal="right"/>
      <protection locked="0"/>
    </xf>
    <xf numFmtId="3" fontId="9" fillId="2" borderId="11" xfId="0" applyNumberFormat="1" applyFont="1" applyFill="1" applyBorder="1" applyAlignment="1" applyProtection="1">
      <alignment horizontal="right"/>
      <protection locked="0"/>
    </xf>
    <xf numFmtId="1" fontId="9" fillId="0" borderId="16" xfId="0" applyNumberFormat="1" applyFont="1" applyBorder="1" applyAlignment="1">
      <alignment horizontal="center"/>
    </xf>
    <xf numFmtId="1" fontId="9" fillId="0" borderId="2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3" fontId="9" fillId="0" borderId="1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0" fontId="4" fillId="0" borderId="18" xfId="0" applyFont="1" applyBorder="1" applyProtection="1"/>
    <xf numFmtId="0" fontId="9" fillId="0" borderId="12" xfId="0" applyFont="1" applyBorder="1" applyProtection="1">
      <protection locked="0"/>
    </xf>
    <xf numFmtId="49" fontId="3" fillId="0" borderId="19" xfId="0" applyNumberFormat="1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/>
    <xf numFmtId="0" fontId="3" fillId="0" borderId="16" xfId="0" applyFont="1" applyBorder="1"/>
    <xf numFmtId="0" fontId="3" fillId="0" borderId="13" xfId="0" applyFont="1" applyBorder="1" applyAlignment="1">
      <alignment horizontal="left"/>
    </xf>
    <xf numFmtId="1" fontId="9" fillId="0" borderId="9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0" fontId="9" fillId="0" borderId="22" xfId="0" applyFont="1" applyBorder="1"/>
    <xf numFmtId="3" fontId="9" fillId="0" borderId="23" xfId="0" applyNumberFormat="1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1" fontId="9" fillId="0" borderId="11" xfId="0" applyNumberFormat="1" applyFont="1" applyBorder="1" applyAlignment="1" applyProtection="1">
      <alignment horizontal="center"/>
    </xf>
    <xf numFmtId="0" fontId="9" fillId="0" borderId="24" xfId="0" applyFont="1" applyBorder="1" applyProtection="1"/>
    <xf numFmtId="0" fontId="9" fillId="0" borderId="25" xfId="0" applyFont="1" applyBorder="1"/>
    <xf numFmtId="0" fontId="7" fillId="0" borderId="0" xfId="0" applyFont="1"/>
    <xf numFmtId="3" fontId="9" fillId="0" borderId="0" xfId="0" applyNumberFormat="1" applyFont="1"/>
    <xf numFmtId="0" fontId="11" fillId="0" borderId="0" xfId="0" applyFont="1"/>
    <xf numFmtId="3" fontId="9" fillId="0" borderId="3" xfId="0" applyNumberFormat="1" applyFont="1" applyBorder="1"/>
    <xf numFmtId="3" fontId="9" fillId="0" borderId="8" xfId="0" applyNumberFormat="1" applyFont="1" applyBorder="1"/>
    <xf numFmtId="165" fontId="3" fillId="0" borderId="0" xfId="1" applyNumberFormat="1" applyFont="1"/>
    <xf numFmtId="165" fontId="9" fillId="0" borderId="0" xfId="1" applyNumberFormat="1" applyFont="1"/>
    <xf numFmtId="0" fontId="9" fillId="0" borderId="3" xfId="0" applyFont="1" applyBorder="1"/>
    <xf numFmtId="0" fontId="2" fillId="0" borderId="20" xfId="0" applyFont="1" applyBorder="1"/>
    <xf numFmtId="0" fontId="2" fillId="0" borderId="0" xfId="0" applyFont="1" applyBorder="1"/>
    <xf numFmtId="0" fontId="2" fillId="0" borderId="3" xfId="0" applyFont="1" applyBorder="1"/>
    <xf numFmtId="3" fontId="9" fillId="0" borderId="1" xfId="0" applyNumberFormat="1" applyFont="1" applyBorder="1"/>
    <xf numFmtId="3" fontId="9" fillId="2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164" fontId="9" fillId="0" borderId="10" xfId="0" applyNumberFormat="1" applyFont="1" applyBorder="1"/>
    <xf numFmtId="3" fontId="9" fillId="0" borderId="14" xfId="0" applyNumberFormat="1" applyFont="1" applyBorder="1"/>
    <xf numFmtId="3" fontId="9" fillId="0" borderId="26" xfId="0" applyNumberFormat="1" applyFont="1" applyBorder="1"/>
    <xf numFmtId="1" fontId="9" fillId="0" borderId="1" xfId="0" applyNumberFormat="1" applyFont="1" applyBorder="1" applyAlignment="1" applyProtection="1">
      <alignment horizontal="right"/>
    </xf>
    <xf numFmtId="0" fontId="9" fillId="0" borderId="4" xfId="0" applyFont="1" applyBorder="1" applyProtection="1"/>
    <xf numFmtId="0" fontId="9" fillId="0" borderId="1" xfId="0" applyFont="1" applyBorder="1" applyAlignment="1" applyProtection="1">
      <alignment horizontal="center"/>
      <protection locked="0"/>
    </xf>
    <xf numFmtId="3" fontId="9" fillId="0" borderId="1" xfId="0" applyNumberFormat="1" applyFont="1" applyFill="1" applyBorder="1"/>
    <xf numFmtId="3" fontId="9" fillId="0" borderId="1" xfId="0" applyNumberFormat="1" applyFont="1" applyBorder="1" applyAlignment="1" applyProtection="1">
      <alignment horizontal="right"/>
      <protection locked="0"/>
    </xf>
    <xf numFmtId="3" fontId="9" fillId="2" borderId="1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Border="1" applyAlignment="1">
      <alignment horizontal="right"/>
    </xf>
    <xf numFmtId="1" fontId="4" fillId="0" borderId="16" xfId="0" applyNumberFormat="1" applyFont="1" applyBorder="1"/>
    <xf numFmtId="164" fontId="9" fillId="0" borderId="27" xfId="0" applyNumberFormat="1" applyFont="1" applyBorder="1" applyAlignment="1" applyProtection="1">
      <alignment horizontal="right"/>
      <protection locked="0"/>
    </xf>
    <xf numFmtId="0" fontId="9" fillId="0" borderId="27" xfId="0" applyFont="1" applyBorder="1" applyProtection="1"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16" xfId="0" quotePrefix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6" xfId="0" applyFont="1" applyBorder="1"/>
    <xf numFmtId="0" fontId="3" fillId="0" borderId="2" xfId="0" applyFont="1" applyBorder="1" applyAlignment="1">
      <alignment horizontal="left"/>
    </xf>
    <xf numFmtId="0" fontId="2" fillId="0" borderId="28" xfId="0" applyFont="1" applyBorder="1"/>
    <xf numFmtId="3" fontId="3" fillId="0" borderId="1" xfId="0" applyNumberFormat="1" applyFont="1" applyBorder="1"/>
    <xf numFmtId="3" fontId="3" fillId="0" borderId="18" xfId="0" applyNumberFormat="1" applyFont="1" applyBorder="1"/>
    <xf numFmtId="2" fontId="3" fillId="0" borderId="4" xfId="0" applyNumberFormat="1" applyFont="1" applyBorder="1"/>
    <xf numFmtId="2" fontId="3" fillId="0" borderId="3" xfId="0" applyNumberFormat="1" applyFont="1" applyBorder="1"/>
    <xf numFmtId="0" fontId="3" fillId="0" borderId="19" xfId="0" applyFont="1" applyBorder="1"/>
    <xf numFmtId="3" fontId="3" fillId="0" borderId="14" xfId="0" applyNumberFormat="1" applyFont="1" applyBorder="1"/>
    <xf numFmtId="3" fontId="9" fillId="0" borderId="25" xfId="0" applyNumberFormat="1" applyFont="1" applyBorder="1"/>
    <xf numFmtId="3" fontId="2" fillId="0" borderId="3" xfId="0" applyNumberFormat="1" applyFont="1" applyBorder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9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18" xfId="0" applyFont="1" applyBorder="1" applyAlignment="1" applyProtection="1">
      <alignment horizontal="center" textRotation="90"/>
    </xf>
    <xf numFmtId="0" fontId="9" fillId="0" borderId="28" xfId="0" applyFont="1" applyBorder="1" applyAlignment="1" applyProtection="1">
      <alignment horizontal="center" textRotation="90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textRotation="90"/>
    </xf>
    <xf numFmtId="0" fontId="4" fillId="0" borderId="6" xfId="0" applyFont="1" applyBorder="1" applyAlignment="1" applyProtection="1">
      <alignment horizontal="center" textRotation="90"/>
    </xf>
    <xf numFmtId="3" fontId="9" fillId="0" borderId="28" xfId="0" applyNumberFormat="1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18"/>
  <sheetViews>
    <sheetView showGridLines="0" showZeros="0" tabSelected="1" topLeftCell="A46" workbookViewId="0">
      <selection activeCell="S64" sqref="S64"/>
    </sheetView>
  </sheetViews>
  <sheetFormatPr baseColWidth="10" defaultRowHeight="15" x14ac:dyDescent="0.2"/>
  <cols>
    <col min="1" max="1" width="6.7109375" style="1" bestFit="1" customWidth="1"/>
    <col min="2" max="2" width="19.140625" style="1" bestFit="1" customWidth="1"/>
    <col min="3" max="3" width="3.85546875" style="1" bestFit="1" customWidth="1"/>
    <col min="4" max="4" width="3.28515625" style="1" bestFit="1" customWidth="1"/>
    <col min="5" max="16" width="8.7109375" style="1" customWidth="1"/>
    <col min="17" max="17" width="3.28515625" style="115" customWidth="1"/>
    <col min="18" max="33" width="8.7109375" style="1" customWidth="1"/>
    <col min="34" max="34" width="3.28515625" style="1" customWidth="1"/>
    <col min="35" max="48" width="8.7109375" style="1" customWidth="1"/>
    <col min="49" max="49" width="3.140625" style="1" customWidth="1"/>
    <col min="50" max="58" width="8.7109375" style="1" customWidth="1"/>
    <col min="59" max="61" width="9.5703125" style="1" customWidth="1"/>
    <col min="62" max="16384" width="11.42578125" style="1"/>
  </cols>
  <sheetData>
    <row r="1" spans="1:58" ht="15.75" x14ac:dyDescent="0.25">
      <c r="A1" s="4" t="s">
        <v>82</v>
      </c>
    </row>
    <row r="2" spans="1:58" s="3" customFormat="1" ht="15.75" x14ac:dyDescent="0.25">
      <c r="Q2" s="116"/>
    </row>
    <row r="3" spans="1:58" s="3" customFormat="1" ht="15.75" x14ac:dyDescent="0.25">
      <c r="A3" s="3" t="s">
        <v>74</v>
      </c>
      <c r="Q3" s="116"/>
    </row>
    <row r="4" spans="1:58" ht="15.75" x14ac:dyDescent="0.25">
      <c r="A4" s="100" t="s">
        <v>0</v>
      </c>
      <c r="B4" s="105" t="s">
        <v>1</v>
      </c>
      <c r="C4" s="101" t="s">
        <v>2</v>
      </c>
      <c r="D4" s="96"/>
      <c r="E4" s="127">
        <v>1460</v>
      </c>
      <c r="F4" s="127"/>
      <c r="G4" s="127">
        <v>1900</v>
      </c>
      <c r="H4" s="127"/>
      <c r="I4" s="127">
        <v>1920</v>
      </c>
      <c r="J4" s="127"/>
      <c r="K4" s="121">
        <v>1950</v>
      </c>
      <c r="L4" s="122"/>
      <c r="M4" s="127">
        <v>2050</v>
      </c>
      <c r="N4" s="127"/>
      <c r="O4" s="121">
        <v>20011</v>
      </c>
      <c r="P4" s="122"/>
      <c r="Q4" s="49"/>
      <c r="R4" s="121">
        <v>2600</v>
      </c>
      <c r="S4" s="122"/>
      <c r="T4" s="121" t="s">
        <v>38</v>
      </c>
      <c r="U4" s="122"/>
      <c r="V4" s="121" t="s">
        <v>39</v>
      </c>
      <c r="W4" s="122"/>
      <c r="X4" s="121" t="s">
        <v>49</v>
      </c>
      <c r="Y4" s="122"/>
      <c r="Z4" s="121" t="s">
        <v>41</v>
      </c>
      <c r="AA4" s="122"/>
      <c r="AB4" s="121" t="s">
        <v>42</v>
      </c>
      <c r="AC4" s="122"/>
      <c r="AD4" s="121" t="s">
        <v>44</v>
      </c>
      <c r="AE4" s="122"/>
      <c r="AF4" s="127" t="s">
        <v>35</v>
      </c>
      <c r="AG4" s="127"/>
      <c r="AH4" s="49"/>
      <c r="AI4" s="127">
        <v>4300</v>
      </c>
      <c r="AJ4" s="127"/>
      <c r="AK4" s="121">
        <v>5000</v>
      </c>
      <c r="AL4" s="122"/>
      <c r="AM4" s="121">
        <v>5100</v>
      </c>
      <c r="AN4" s="122"/>
      <c r="AO4" s="121">
        <v>5400</v>
      </c>
      <c r="AP4" s="122"/>
      <c r="AQ4" s="121">
        <v>5420</v>
      </c>
      <c r="AR4" s="122"/>
      <c r="AS4" s="127">
        <v>6300</v>
      </c>
      <c r="AT4" s="127"/>
      <c r="AU4" s="127">
        <v>6340</v>
      </c>
      <c r="AV4" s="127"/>
      <c r="AW4" s="49"/>
      <c r="AX4" s="121">
        <v>6800</v>
      </c>
      <c r="AY4" s="122"/>
      <c r="AZ4" s="127">
        <v>6900</v>
      </c>
      <c r="BA4" s="127"/>
      <c r="BB4" s="127">
        <v>7300</v>
      </c>
      <c r="BC4" s="127"/>
      <c r="BD4" s="127" t="s">
        <v>22</v>
      </c>
      <c r="BE4" s="127"/>
      <c r="BF4" s="48"/>
    </row>
    <row r="5" spans="1:58" ht="15.75" customHeight="1" x14ac:dyDescent="0.25">
      <c r="A5" s="55"/>
      <c r="B5" s="56"/>
      <c r="C5" s="102" t="s">
        <v>5</v>
      </c>
      <c r="D5" s="135" t="s">
        <v>3</v>
      </c>
      <c r="E5" s="137" t="s">
        <v>16</v>
      </c>
      <c r="F5" s="137"/>
      <c r="G5" s="137" t="s">
        <v>4</v>
      </c>
      <c r="H5" s="137"/>
      <c r="I5" s="137" t="s">
        <v>13</v>
      </c>
      <c r="J5" s="137"/>
      <c r="K5" s="125" t="s">
        <v>40</v>
      </c>
      <c r="L5" s="126"/>
      <c r="M5" s="130" t="s">
        <v>57</v>
      </c>
      <c r="N5" s="130"/>
      <c r="O5" s="123" t="s">
        <v>83</v>
      </c>
      <c r="P5" s="124"/>
      <c r="Q5" s="128" t="s">
        <v>3</v>
      </c>
      <c r="R5" s="123" t="s">
        <v>47</v>
      </c>
      <c r="S5" s="124"/>
      <c r="T5" s="123" t="s">
        <v>37</v>
      </c>
      <c r="U5" s="124"/>
      <c r="V5" s="123" t="s">
        <v>37</v>
      </c>
      <c r="W5" s="124"/>
      <c r="X5" s="133" t="s">
        <v>37</v>
      </c>
      <c r="Y5" s="134"/>
      <c r="Z5" s="131" t="s">
        <v>43</v>
      </c>
      <c r="AA5" s="132"/>
      <c r="AB5" s="133" t="s">
        <v>43</v>
      </c>
      <c r="AC5" s="134"/>
      <c r="AD5" s="133" t="s">
        <v>45</v>
      </c>
      <c r="AE5" s="134"/>
      <c r="AF5" s="130" t="s">
        <v>36</v>
      </c>
      <c r="AG5" s="130"/>
      <c r="AH5" s="128" t="s">
        <v>3</v>
      </c>
      <c r="AI5" s="130" t="s">
        <v>14</v>
      </c>
      <c r="AJ5" s="130"/>
      <c r="AK5" s="130" t="s">
        <v>15</v>
      </c>
      <c r="AL5" s="130"/>
      <c r="AM5" s="123" t="s">
        <v>45</v>
      </c>
      <c r="AN5" s="124"/>
      <c r="AO5" s="123" t="s">
        <v>46</v>
      </c>
      <c r="AP5" s="124"/>
      <c r="AQ5" s="123" t="s">
        <v>48</v>
      </c>
      <c r="AR5" s="124"/>
      <c r="AS5" s="130" t="s">
        <v>18</v>
      </c>
      <c r="AT5" s="130"/>
      <c r="AU5" s="130" t="s">
        <v>19</v>
      </c>
      <c r="AV5" s="130"/>
      <c r="AW5" s="128" t="s">
        <v>3</v>
      </c>
      <c r="AX5" s="130" t="s">
        <v>20</v>
      </c>
      <c r="AY5" s="130"/>
      <c r="AZ5" s="130" t="s">
        <v>24</v>
      </c>
      <c r="BA5" s="130"/>
      <c r="BB5" s="130" t="s">
        <v>21</v>
      </c>
      <c r="BC5" s="130"/>
      <c r="BD5" s="130" t="s">
        <v>23</v>
      </c>
      <c r="BE5" s="130"/>
      <c r="BF5" s="51"/>
    </row>
    <row r="6" spans="1:58" ht="15.75" x14ac:dyDescent="0.25">
      <c r="A6" s="103"/>
      <c r="B6" s="106"/>
      <c r="C6" s="104"/>
      <c r="D6" s="136"/>
      <c r="E6" s="52" t="s">
        <v>6</v>
      </c>
      <c r="F6" s="52" t="s">
        <v>7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52" t="s">
        <v>7</v>
      </c>
      <c r="M6" s="52" t="s">
        <v>6</v>
      </c>
      <c r="N6" s="52" t="s">
        <v>7</v>
      </c>
      <c r="O6" s="52" t="s">
        <v>6</v>
      </c>
      <c r="P6" s="52" t="s">
        <v>7</v>
      </c>
      <c r="Q6" s="129"/>
      <c r="R6" s="52" t="s">
        <v>6</v>
      </c>
      <c r="S6" s="52" t="s">
        <v>7</v>
      </c>
      <c r="T6" s="52" t="s">
        <v>6</v>
      </c>
      <c r="U6" s="52" t="s">
        <v>7</v>
      </c>
      <c r="V6" s="52" t="s">
        <v>6</v>
      </c>
      <c r="W6" s="52" t="s">
        <v>7</v>
      </c>
      <c r="X6" s="53" t="s">
        <v>6</v>
      </c>
      <c r="Y6" s="53" t="s">
        <v>7</v>
      </c>
      <c r="Z6" s="54" t="str">
        <f>K6</f>
        <v>Debet</v>
      </c>
      <c r="AA6" s="54" t="str">
        <f>L6</f>
        <v>Kredit</v>
      </c>
      <c r="AB6" s="54" t="str">
        <f>M6</f>
        <v>Debet</v>
      </c>
      <c r="AC6" s="54" t="str">
        <f>N6</f>
        <v>Kredit</v>
      </c>
      <c r="AD6" s="54" t="str">
        <f>T6</f>
        <v>Debet</v>
      </c>
      <c r="AE6" s="54" t="str">
        <f>U6</f>
        <v>Kredit</v>
      </c>
      <c r="AF6" s="52" t="s">
        <v>6</v>
      </c>
      <c r="AG6" s="52" t="s">
        <v>7</v>
      </c>
      <c r="AH6" s="129"/>
      <c r="AI6" s="52" t="s">
        <v>6</v>
      </c>
      <c r="AJ6" s="52" t="s">
        <v>7</v>
      </c>
      <c r="AK6" s="52" t="s">
        <v>6</v>
      </c>
      <c r="AL6" s="52" t="s">
        <v>7</v>
      </c>
      <c r="AM6" s="52" t="str">
        <f>AF6</f>
        <v>Debet</v>
      </c>
      <c r="AN6" s="52" t="str">
        <f>AG6</f>
        <v>Kredit</v>
      </c>
      <c r="AO6" s="52" t="str">
        <f>AI6</f>
        <v>Debet</v>
      </c>
      <c r="AP6" s="52" t="str">
        <f>AJ6</f>
        <v>Kredit</v>
      </c>
      <c r="AQ6" s="52" t="str">
        <f>AK6</f>
        <v>Debet</v>
      </c>
      <c r="AR6" s="52" t="str">
        <f>AL6</f>
        <v>Kredit</v>
      </c>
      <c r="AS6" s="52" t="s">
        <v>6</v>
      </c>
      <c r="AT6" s="52" t="s">
        <v>7</v>
      </c>
      <c r="AU6" s="52" t="s">
        <v>6</v>
      </c>
      <c r="AV6" s="52" t="s">
        <v>7</v>
      </c>
      <c r="AW6" s="129"/>
      <c r="AX6" s="52" t="s">
        <v>6</v>
      </c>
      <c r="AY6" s="52" t="s">
        <v>7</v>
      </c>
      <c r="AZ6" s="52" t="s">
        <v>6</v>
      </c>
      <c r="BA6" s="52" t="s">
        <v>7</v>
      </c>
      <c r="BB6" s="52" t="s">
        <v>6</v>
      </c>
      <c r="BC6" s="52" t="s">
        <v>7</v>
      </c>
      <c r="BD6" s="52" t="s">
        <v>6</v>
      </c>
      <c r="BE6" s="52" t="s">
        <v>7</v>
      </c>
      <c r="BF6" s="50" t="s">
        <v>8</v>
      </c>
    </row>
    <row r="7" spans="1:58" s="41" customFormat="1" x14ac:dyDescent="0.25">
      <c r="A7" s="97">
        <v>38687</v>
      </c>
      <c r="B7" s="98" t="s">
        <v>12</v>
      </c>
      <c r="C7" s="99"/>
      <c r="D7" s="24">
        <v>1</v>
      </c>
      <c r="E7" s="14"/>
      <c r="F7" s="15"/>
      <c r="G7" s="14"/>
      <c r="H7" s="15"/>
      <c r="I7" s="14"/>
      <c r="J7" s="15"/>
      <c r="K7" s="16"/>
      <c r="L7" s="15"/>
      <c r="M7" s="14"/>
      <c r="N7" s="15"/>
      <c r="O7" s="16"/>
      <c r="P7" s="15"/>
      <c r="Q7" s="24">
        <v>1</v>
      </c>
      <c r="R7" s="16"/>
      <c r="S7" s="15"/>
      <c r="T7" s="16"/>
      <c r="U7" s="15"/>
      <c r="V7" s="16"/>
      <c r="W7" s="15"/>
      <c r="X7" s="35"/>
      <c r="Y7" s="45"/>
      <c r="Z7" s="35"/>
      <c r="AA7" s="45"/>
      <c r="AB7" s="35"/>
      <c r="AC7" s="45"/>
      <c r="AD7" s="35"/>
      <c r="AE7" s="45"/>
      <c r="AF7" s="36"/>
      <c r="AG7" s="15"/>
      <c r="AH7" s="24">
        <v>1</v>
      </c>
      <c r="AI7" s="14"/>
      <c r="AJ7" s="15"/>
      <c r="AK7" s="14"/>
      <c r="AL7" s="15"/>
      <c r="AM7" s="16"/>
      <c r="AN7" s="15"/>
      <c r="AO7" s="16"/>
      <c r="AP7" s="15"/>
      <c r="AQ7" s="16"/>
      <c r="AR7" s="15"/>
      <c r="AS7" s="14"/>
      <c r="AT7" s="15"/>
      <c r="AU7" s="14"/>
      <c r="AV7" s="15"/>
      <c r="AW7" s="24">
        <v>1</v>
      </c>
      <c r="AX7" s="14"/>
      <c r="AY7" s="15"/>
      <c r="AZ7" s="14"/>
      <c r="BA7" s="15"/>
      <c r="BB7" s="14"/>
      <c r="BC7" s="15"/>
      <c r="BD7" s="14"/>
      <c r="BE7" s="15"/>
      <c r="BF7" s="44">
        <f>BD7-BE7+BB7+AZ7+AX7+AU7+AS7+AQ7+AO7+AM7+AK7-BC7-BA7-AY7-AV7-AT7-AR7-AP7-AN7-AL7+E7+G7+I7+K7+M7+T7+V7+Z7+AB7+AD7+AF7+AI7-AJ7-AG7-AE7-AC7-AA7-W7-U7-N7-L7-J7-H7-F7+R7-S7+X7-Y7+O7-P7</f>
        <v>0</v>
      </c>
    </row>
    <row r="8" spans="1:58" s="41" customFormat="1" x14ac:dyDescent="0.25">
      <c r="A8" s="28"/>
      <c r="B8" s="29"/>
      <c r="C8" s="26"/>
      <c r="D8" s="26">
        <v>2</v>
      </c>
      <c r="E8" s="17"/>
      <c r="F8" s="18"/>
      <c r="G8" s="17"/>
      <c r="H8" s="18"/>
      <c r="I8" s="17"/>
      <c r="J8" s="18"/>
      <c r="K8" s="19"/>
      <c r="L8" s="18"/>
      <c r="M8" s="17"/>
      <c r="N8" s="18"/>
      <c r="O8" s="19"/>
      <c r="P8" s="18"/>
      <c r="Q8" s="26">
        <v>2</v>
      </c>
      <c r="R8" s="19"/>
      <c r="S8" s="18"/>
      <c r="T8" s="19"/>
      <c r="U8" s="18"/>
      <c r="V8" s="19"/>
      <c r="W8" s="18"/>
      <c r="X8" s="34"/>
      <c r="Y8" s="46"/>
      <c r="Z8" s="34"/>
      <c r="AA8" s="46"/>
      <c r="AB8" s="34"/>
      <c r="AC8" s="46"/>
      <c r="AD8" s="34"/>
      <c r="AE8" s="46"/>
      <c r="AF8" s="37"/>
      <c r="AG8" s="18"/>
      <c r="AH8" s="26">
        <v>2</v>
      </c>
      <c r="AI8" s="17"/>
      <c r="AJ8" s="18"/>
      <c r="AK8" s="17"/>
      <c r="AL8" s="18"/>
      <c r="AM8" s="19"/>
      <c r="AN8" s="18"/>
      <c r="AO8" s="19"/>
      <c r="AP8" s="18"/>
      <c r="AQ8" s="19"/>
      <c r="AR8" s="18"/>
      <c r="AS8" s="17"/>
      <c r="AT8" s="18"/>
      <c r="AU8" s="17"/>
      <c r="AV8" s="18"/>
      <c r="AW8" s="26">
        <v>2</v>
      </c>
      <c r="AX8" s="17"/>
      <c r="AY8" s="18"/>
      <c r="AZ8" s="17"/>
      <c r="BA8" s="18"/>
      <c r="BB8" s="17"/>
      <c r="BC8" s="18"/>
      <c r="BD8" s="17"/>
      <c r="BE8" s="18"/>
      <c r="BF8" s="44">
        <f t="shared" ref="BF8:BF28" si="0">BD8-BE8+BB8+AZ8+AX8+AU8+AS8+AQ8+AO8+AM8+AK8-BC8-BA8-AY8-AV8-AT8-AR8-AP8-AN8-AL8+E8+G8+I8+K8+M8+T8+V8+Z8+AB8+AD8+AF8+AI8-AJ8-AG8-AE8-AC8-AA8-W8-U8-N8-L8-J8-H8-F8+R8-S8+X8-Y8+O8-P8</f>
        <v>0</v>
      </c>
    </row>
    <row r="9" spans="1:58" s="41" customFormat="1" x14ac:dyDescent="0.25">
      <c r="A9" s="28"/>
      <c r="B9" s="43"/>
      <c r="C9" s="26"/>
      <c r="D9" s="26">
        <v>3</v>
      </c>
      <c r="E9" s="17"/>
      <c r="F9" s="18"/>
      <c r="G9" s="17"/>
      <c r="H9" s="18"/>
      <c r="I9" s="17"/>
      <c r="J9" s="18"/>
      <c r="K9" s="19"/>
      <c r="L9" s="18"/>
      <c r="M9" s="17"/>
      <c r="N9" s="18"/>
      <c r="O9" s="19"/>
      <c r="P9" s="18"/>
      <c r="Q9" s="26">
        <v>3</v>
      </c>
      <c r="R9" s="19"/>
      <c r="S9" s="18"/>
      <c r="T9" s="19"/>
      <c r="U9" s="18"/>
      <c r="V9" s="19"/>
      <c r="W9" s="18"/>
      <c r="X9" s="34"/>
      <c r="Y9" s="46"/>
      <c r="Z9" s="34"/>
      <c r="AA9" s="46"/>
      <c r="AB9" s="34"/>
      <c r="AC9" s="46"/>
      <c r="AD9" s="34"/>
      <c r="AE9" s="46"/>
      <c r="AF9" s="37"/>
      <c r="AG9" s="18"/>
      <c r="AH9" s="26">
        <v>3</v>
      </c>
      <c r="AI9" s="17"/>
      <c r="AJ9" s="18"/>
      <c r="AK9" s="17"/>
      <c r="AL9" s="18"/>
      <c r="AM9" s="19"/>
      <c r="AN9" s="18"/>
      <c r="AO9" s="19"/>
      <c r="AP9" s="18"/>
      <c r="AQ9" s="19"/>
      <c r="AR9" s="18"/>
      <c r="AS9" s="17"/>
      <c r="AT9" s="18"/>
      <c r="AU9" s="17"/>
      <c r="AV9" s="18"/>
      <c r="AW9" s="26">
        <v>3</v>
      </c>
      <c r="AX9" s="17"/>
      <c r="AY9" s="18"/>
      <c r="AZ9" s="17"/>
      <c r="BA9" s="18"/>
      <c r="BB9" s="17"/>
      <c r="BC9" s="18"/>
      <c r="BD9" s="17"/>
      <c r="BE9" s="18"/>
      <c r="BF9" s="44">
        <f t="shared" si="0"/>
        <v>0</v>
      </c>
    </row>
    <row r="10" spans="1:58" s="41" customFormat="1" x14ac:dyDescent="0.25">
      <c r="A10" s="86"/>
      <c r="B10" s="40"/>
      <c r="C10" s="26"/>
      <c r="D10" s="26">
        <v>4</v>
      </c>
      <c r="E10" s="20"/>
      <c r="F10" s="25"/>
      <c r="G10" s="20"/>
      <c r="H10" s="25"/>
      <c r="I10" s="17"/>
      <c r="J10" s="18"/>
      <c r="K10" s="19"/>
      <c r="L10" s="18"/>
      <c r="M10" s="17"/>
      <c r="N10" s="18"/>
      <c r="O10" s="19"/>
      <c r="P10" s="18"/>
      <c r="Q10" s="26">
        <v>4</v>
      </c>
      <c r="R10" s="19"/>
      <c r="S10" s="18"/>
      <c r="T10" s="19"/>
      <c r="U10" s="18"/>
      <c r="V10" s="19"/>
      <c r="W10" s="18"/>
      <c r="X10" s="34"/>
      <c r="Y10" s="46"/>
      <c r="Z10" s="34"/>
      <c r="AA10" s="46"/>
      <c r="AB10" s="34"/>
      <c r="AC10" s="46"/>
      <c r="AD10" s="34"/>
      <c r="AE10" s="46"/>
      <c r="AF10" s="37"/>
      <c r="AG10" s="18"/>
      <c r="AH10" s="26">
        <v>4</v>
      </c>
      <c r="AI10" s="17"/>
      <c r="AJ10" s="18"/>
      <c r="AK10" s="17"/>
      <c r="AL10" s="18"/>
      <c r="AM10" s="19"/>
      <c r="AN10" s="18"/>
      <c r="AO10" s="19"/>
      <c r="AP10" s="18"/>
      <c r="AQ10" s="19"/>
      <c r="AR10" s="18"/>
      <c r="AS10" s="17"/>
      <c r="AT10" s="18"/>
      <c r="AU10" s="17"/>
      <c r="AV10" s="18"/>
      <c r="AW10" s="26">
        <v>4</v>
      </c>
      <c r="AX10" s="17"/>
      <c r="AY10" s="18"/>
      <c r="AZ10" s="17"/>
      <c r="BA10" s="18"/>
      <c r="BB10" s="17"/>
      <c r="BC10" s="18"/>
      <c r="BD10" s="17"/>
      <c r="BE10" s="18"/>
      <c r="BF10" s="44">
        <f t="shared" si="0"/>
        <v>0</v>
      </c>
    </row>
    <row r="11" spans="1:58" s="41" customFormat="1" x14ac:dyDescent="0.25">
      <c r="A11" s="28"/>
      <c r="B11" s="29"/>
      <c r="C11" s="26"/>
      <c r="D11" s="26">
        <v>5</v>
      </c>
      <c r="E11" s="17"/>
      <c r="F11" s="18"/>
      <c r="G11" s="17"/>
      <c r="H11" s="18"/>
      <c r="I11" s="17"/>
      <c r="J11" s="18"/>
      <c r="K11" s="19"/>
      <c r="L11" s="18"/>
      <c r="M11" s="17"/>
      <c r="N11" s="18"/>
      <c r="O11" s="19"/>
      <c r="P11" s="18"/>
      <c r="Q11" s="26">
        <v>5</v>
      </c>
      <c r="R11" s="19"/>
      <c r="S11" s="18"/>
      <c r="T11" s="19"/>
      <c r="U11" s="18"/>
      <c r="V11" s="19"/>
      <c r="W11" s="18"/>
      <c r="X11" s="34"/>
      <c r="Y11" s="46"/>
      <c r="Z11" s="34"/>
      <c r="AA11" s="46"/>
      <c r="AB11" s="34"/>
      <c r="AC11" s="46"/>
      <c r="AD11" s="34"/>
      <c r="AE11" s="46"/>
      <c r="AF11" s="37"/>
      <c r="AG11" s="18"/>
      <c r="AH11" s="26">
        <v>5</v>
      </c>
      <c r="AI11" s="17"/>
      <c r="AJ11" s="18"/>
      <c r="AK11" s="17"/>
      <c r="AL11" s="18"/>
      <c r="AM11" s="19"/>
      <c r="AN11" s="18"/>
      <c r="AO11" s="19"/>
      <c r="AP11" s="18"/>
      <c r="AQ11" s="19"/>
      <c r="AR11" s="18"/>
      <c r="AS11" s="17"/>
      <c r="AT11" s="18"/>
      <c r="AU11" s="17"/>
      <c r="AV11" s="18"/>
      <c r="AW11" s="26">
        <v>5</v>
      </c>
      <c r="AX11" s="17"/>
      <c r="AY11" s="18"/>
      <c r="AZ11" s="17"/>
      <c r="BA11" s="18"/>
      <c r="BB11" s="17"/>
      <c r="BC11" s="18"/>
      <c r="BD11" s="17"/>
      <c r="BE11" s="18"/>
      <c r="BF11" s="44">
        <f t="shared" si="0"/>
        <v>0</v>
      </c>
    </row>
    <row r="12" spans="1:58" s="41" customFormat="1" x14ac:dyDescent="0.25">
      <c r="A12" s="28"/>
      <c r="B12" s="29"/>
      <c r="C12" s="26"/>
      <c r="D12" s="26">
        <v>6</v>
      </c>
      <c r="E12" s="17"/>
      <c r="F12" s="18"/>
      <c r="G12" s="17"/>
      <c r="H12" s="18"/>
      <c r="I12" s="17"/>
      <c r="J12" s="18"/>
      <c r="K12" s="19"/>
      <c r="L12" s="18"/>
      <c r="M12" s="17"/>
      <c r="N12" s="18"/>
      <c r="O12" s="19"/>
      <c r="P12" s="18"/>
      <c r="Q12" s="26">
        <v>6</v>
      </c>
      <c r="R12" s="19"/>
      <c r="S12" s="18"/>
      <c r="T12" s="19"/>
      <c r="U12" s="18"/>
      <c r="V12" s="19"/>
      <c r="W12" s="18"/>
      <c r="X12" s="34"/>
      <c r="Y12" s="46"/>
      <c r="Z12" s="34"/>
      <c r="AA12" s="46"/>
      <c r="AB12" s="34"/>
      <c r="AC12" s="46"/>
      <c r="AD12" s="34"/>
      <c r="AE12" s="46"/>
      <c r="AF12" s="37"/>
      <c r="AG12" s="18"/>
      <c r="AH12" s="26">
        <v>6</v>
      </c>
      <c r="AI12" s="17"/>
      <c r="AJ12" s="18"/>
      <c r="AK12" s="17"/>
      <c r="AL12" s="18"/>
      <c r="AM12" s="19"/>
      <c r="AN12" s="18"/>
      <c r="AO12" s="19"/>
      <c r="AP12" s="18"/>
      <c r="AQ12" s="19"/>
      <c r="AR12" s="18"/>
      <c r="AS12" s="17"/>
      <c r="AT12" s="18"/>
      <c r="AU12" s="17"/>
      <c r="AV12" s="18"/>
      <c r="AW12" s="26">
        <v>6</v>
      </c>
      <c r="AX12" s="17"/>
      <c r="AY12" s="18"/>
      <c r="AZ12" s="17"/>
      <c r="BA12" s="18"/>
      <c r="BB12" s="17"/>
      <c r="BC12" s="18"/>
      <c r="BD12" s="17"/>
      <c r="BE12" s="18"/>
      <c r="BF12" s="44">
        <f t="shared" si="0"/>
        <v>0</v>
      </c>
    </row>
    <row r="13" spans="1:58" s="41" customFormat="1" x14ac:dyDescent="0.25">
      <c r="A13" s="28"/>
      <c r="B13" s="29"/>
      <c r="C13" s="26"/>
      <c r="D13" s="26">
        <v>7</v>
      </c>
      <c r="E13" s="17"/>
      <c r="F13" s="18"/>
      <c r="G13" s="17"/>
      <c r="H13" s="18"/>
      <c r="I13" s="17"/>
      <c r="J13" s="18"/>
      <c r="K13" s="19"/>
      <c r="L13" s="18"/>
      <c r="M13" s="17"/>
      <c r="N13" s="18"/>
      <c r="O13" s="19"/>
      <c r="P13" s="18"/>
      <c r="Q13" s="26">
        <v>7</v>
      </c>
      <c r="R13" s="19"/>
      <c r="S13" s="18"/>
      <c r="T13" s="19"/>
      <c r="U13" s="18"/>
      <c r="V13" s="19"/>
      <c r="W13" s="18"/>
      <c r="X13" s="34"/>
      <c r="Y13" s="46"/>
      <c r="Z13" s="34"/>
      <c r="AA13" s="46"/>
      <c r="AB13" s="34"/>
      <c r="AC13" s="46"/>
      <c r="AD13" s="34"/>
      <c r="AE13" s="46"/>
      <c r="AF13" s="37"/>
      <c r="AG13" s="18"/>
      <c r="AH13" s="26">
        <v>7</v>
      </c>
      <c r="AI13" s="17"/>
      <c r="AJ13" s="18"/>
      <c r="AK13" s="17"/>
      <c r="AL13" s="18"/>
      <c r="AM13" s="19"/>
      <c r="AN13" s="18"/>
      <c r="AO13" s="19"/>
      <c r="AP13" s="18"/>
      <c r="AQ13" s="19"/>
      <c r="AR13" s="18"/>
      <c r="AS13" s="17"/>
      <c r="AT13" s="18"/>
      <c r="AU13" s="17"/>
      <c r="AV13" s="18"/>
      <c r="AW13" s="26">
        <v>7</v>
      </c>
      <c r="AX13" s="17"/>
      <c r="AY13" s="18"/>
      <c r="AZ13" s="17"/>
      <c r="BA13" s="18"/>
      <c r="BB13" s="17"/>
      <c r="BC13" s="18"/>
      <c r="BD13" s="17"/>
      <c r="BE13" s="18"/>
      <c r="BF13" s="44">
        <f t="shared" si="0"/>
        <v>0</v>
      </c>
    </row>
    <row r="14" spans="1:58" s="41" customFormat="1" x14ac:dyDescent="0.25">
      <c r="A14" s="28"/>
      <c r="B14" s="29"/>
      <c r="C14" s="26"/>
      <c r="D14" s="26">
        <v>8</v>
      </c>
      <c r="E14" s="17"/>
      <c r="F14" s="18"/>
      <c r="G14" s="17"/>
      <c r="H14" s="18"/>
      <c r="I14" s="17"/>
      <c r="J14" s="18"/>
      <c r="K14" s="19"/>
      <c r="L14" s="18"/>
      <c r="M14" s="17"/>
      <c r="N14" s="18"/>
      <c r="O14" s="19"/>
      <c r="P14" s="18"/>
      <c r="Q14" s="26">
        <v>8</v>
      </c>
      <c r="R14" s="19"/>
      <c r="S14" s="18"/>
      <c r="T14" s="19"/>
      <c r="U14" s="18"/>
      <c r="V14" s="19"/>
      <c r="W14" s="18"/>
      <c r="X14" s="34"/>
      <c r="Y14" s="46"/>
      <c r="Z14" s="34"/>
      <c r="AA14" s="46"/>
      <c r="AB14" s="34"/>
      <c r="AC14" s="46"/>
      <c r="AD14" s="34"/>
      <c r="AE14" s="46"/>
      <c r="AF14" s="37"/>
      <c r="AG14" s="18"/>
      <c r="AH14" s="26">
        <v>8</v>
      </c>
      <c r="AI14" s="17"/>
      <c r="AJ14" s="18"/>
      <c r="AK14" s="17"/>
      <c r="AL14" s="18"/>
      <c r="AM14" s="19"/>
      <c r="AN14" s="18"/>
      <c r="AO14" s="19"/>
      <c r="AP14" s="18"/>
      <c r="AQ14" s="19"/>
      <c r="AR14" s="18"/>
      <c r="AS14" s="17"/>
      <c r="AT14" s="18"/>
      <c r="AU14" s="17"/>
      <c r="AV14" s="18"/>
      <c r="AW14" s="26">
        <v>8</v>
      </c>
      <c r="AX14" s="17"/>
      <c r="AY14" s="18"/>
      <c r="AZ14" s="17"/>
      <c r="BA14" s="18"/>
      <c r="BB14" s="17"/>
      <c r="BC14" s="18"/>
      <c r="BD14" s="17"/>
      <c r="BE14" s="18"/>
      <c r="BF14" s="44">
        <f t="shared" si="0"/>
        <v>0</v>
      </c>
    </row>
    <row r="15" spans="1:58" s="41" customFormat="1" x14ac:dyDescent="0.25">
      <c r="A15" s="28"/>
      <c r="B15" s="29"/>
      <c r="C15" s="26"/>
      <c r="D15" s="26">
        <v>9</v>
      </c>
      <c r="E15" s="17"/>
      <c r="F15" s="18"/>
      <c r="G15" s="17"/>
      <c r="H15" s="18"/>
      <c r="I15" s="17"/>
      <c r="J15" s="18"/>
      <c r="K15" s="19"/>
      <c r="L15" s="18"/>
      <c r="M15" s="17"/>
      <c r="N15" s="18"/>
      <c r="O15" s="19"/>
      <c r="P15" s="18"/>
      <c r="Q15" s="26">
        <v>9</v>
      </c>
      <c r="R15" s="19"/>
      <c r="S15" s="18"/>
      <c r="T15" s="19"/>
      <c r="U15" s="18"/>
      <c r="V15" s="19"/>
      <c r="W15" s="18"/>
      <c r="X15" s="34"/>
      <c r="Y15" s="46"/>
      <c r="Z15" s="34"/>
      <c r="AA15" s="46"/>
      <c r="AB15" s="34"/>
      <c r="AC15" s="46"/>
      <c r="AD15" s="34"/>
      <c r="AE15" s="46"/>
      <c r="AF15" s="37"/>
      <c r="AG15" s="18"/>
      <c r="AH15" s="26">
        <v>9</v>
      </c>
      <c r="AI15" s="17"/>
      <c r="AJ15" s="18"/>
      <c r="AK15" s="17"/>
      <c r="AL15" s="18"/>
      <c r="AM15" s="19"/>
      <c r="AN15" s="18"/>
      <c r="AO15" s="19"/>
      <c r="AP15" s="18"/>
      <c r="AQ15" s="19"/>
      <c r="AR15" s="18"/>
      <c r="AS15" s="17"/>
      <c r="AT15" s="18"/>
      <c r="AU15" s="17"/>
      <c r="AV15" s="18"/>
      <c r="AW15" s="26">
        <v>9</v>
      </c>
      <c r="AX15" s="17"/>
      <c r="AY15" s="18"/>
      <c r="AZ15" s="17"/>
      <c r="BA15" s="18"/>
      <c r="BB15" s="17"/>
      <c r="BC15" s="18"/>
      <c r="BD15" s="17"/>
      <c r="BE15" s="18"/>
      <c r="BF15" s="44">
        <f t="shared" si="0"/>
        <v>0</v>
      </c>
    </row>
    <row r="16" spans="1:58" s="41" customFormat="1" x14ac:dyDescent="0.25">
      <c r="A16" s="28"/>
      <c r="B16" s="29"/>
      <c r="C16" s="26"/>
      <c r="D16" s="26">
        <v>10</v>
      </c>
      <c r="E16" s="17"/>
      <c r="F16" s="18"/>
      <c r="G16" s="17"/>
      <c r="H16" s="18"/>
      <c r="I16" s="17"/>
      <c r="J16" s="18"/>
      <c r="K16" s="19"/>
      <c r="L16" s="18"/>
      <c r="M16" s="17"/>
      <c r="N16" s="18"/>
      <c r="O16" s="19"/>
      <c r="P16" s="18"/>
      <c r="Q16" s="26">
        <v>10</v>
      </c>
      <c r="R16" s="19"/>
      <c r="S16" s="18"/>
      <c r="T16" s="19"/>
      <c r="U16" s="18"/>
      <c r="V16" s="19"/>
      <c r="W16" s="18"/>
      <c r="X16" s="34"/>
      <c r="Y16" s="46"/>
      <c r="Z16" s="34"/>
      <c r="AA16" s="46"/>
      <c r="AB16" s="34"/>
      <c r="AC16" s="46"/>
      <c r="AD16" s="34"/>
      <c r="AE16" s="46"/>
      <c r="AF16" s="37"/>
      <c r="AG16" s="18"/>
      <c r="AH16" s="26">
        <v>10</v>
      </c>
      <c r="AI16" s="17"/>
      <c r="AJ16" s="18"/>
      <c r="AK16" s="17"/>
      <c r="AL16" s="18"/>
      <c r="AM16" s="19"/>
      <c r="AN16" s="18"/>
      <c r="AO16" s="19"/>
      <c r="AP16" s="18"/>
      <c r="AQ16" s="19"/>
      <c r="AR16" s="18"/>
      <c r="AS16" s="17"/>
      <c r="AT16" s="18"/>
      <c r="AU16" s="17"/>
      <c r="AV16" s="18"/>
      <c r="AW16" s="26">
        <v>10</v>
      </c>
      <c r="AX16" s="17"/>
      <c r="AY16" s="18"/>
      <c r="AZ16" s="17"/>
      <c r="BA16" s="18"/>
      <c r="BB16" s="17"/>
      <c r="BC16" s="18"/>
      <c r="BD16" s="17"/>
      <c r="BE16" s="18"/>
      <c r="BF16" s="44">
        <f t="shared" si="0"/>
        <v>0</v>
      </c>
    </row>
    <row r="17" spans="1:58" s="41" customFormat="1" x14ac:dyDescent="0.25">
      <c r="A17" s="28"/>
      <c r="B17" s="29"/>
      <c r="C17" s="26"/>
      <c r="D17" s="26">
        <v>11</v>
      </c>
      <c r="E17" s="17"/>
      <c r="F17" s="18"/>
      <c r="G17" s="17"/>
      <c r="H17" s="18"/>
      <c r="I17" s="17"/>
      <c r="J17" s="18"/>
      <c r="K17" s="19"/>
      <c r="L17" s="18"/>
      <c r="M17" s="17"/>
      <c r="N17" s="18"/>
      <c r="O17" s="19"/>
      <c r="P17" s="18"/>
      <c r="Q17" s="26">
        <v>11</v>
      </c>
      <c r="R17" s="19"/>
      <c r="S17" s="18"/>
      <c r="T17" s="19"/>
      <c r="U17" s="18"/>
      <c r="V17" s="19"/>
      <c r="W17" s="18"/>
      <c r="X17" s="34"/>
      <c r="Y17" s="46"/>
      <c r="Z17" s="34"/>
      <c r="AA17" s="46"/>
      <c r="AB17" s="34"/>
      <c r="AC17" s="46"/>
      <c r="AD17" s="34"/>
      <c r="AE17" s="46"/>
      <c r="AF17" s="37"/>
      <c r="AG17" s="18"/>
      <c r="AH17" s="26">
        <v>11</v>
      </c>
      <c r="AI17" s="17"/>
      <c r="AJ17" s="18"/>
      <c r="AK17" s="17"/>
      <c r="AL17" s="18"/>
      <c r="AM17" s="19"/>
      <c r="AN17" s="18"/>
      <c r="AO17" s="19"/>
      <c r="AP17" s="18"/>
      <c r="AQ17" s="19"/>
      <c r="AR17" s="18"/>
      <c r="AS17" s="17"/>
      <c r="AT17" s="18"/>
      <c r="AU17" s="17"/>
      <c r="AV17" s="18"/>
      <c r="AW17" s="26">
        <v>11</v>
      </c>
      <c r="AX17" s="17"/>
      <c r="AY17" s="18"/>
      <c r="AZ17" s="17"/>
      <c r="BA17" s="18"/>
      <c r="BB17" s="17"/>
      <c r="BC17" s="18"/>
      <c r="BD17" s="17"/>
      <c r="BE17" s="18"/>
      <c r="BF17" s="44">
        <f t="shared" si="0"/>
        <v>0</v>
      </c>
    </row>
    <row r="18" spans="1:58" s="41" customFormat="1" x14ac:dyDescent="0.25">
      <c r="A18" s="28"/>
      <c r="B18" s="29"/>
      <c r="C18" s="26"/>
      <c r="D18" s="26">
        <v>12</v>
      </c>
      <c r="E18" s="17"/>
      <c r="F18" s="18"/>
      <c r="G18" s="17"/>
      <c r="H18" s="18"/>
      <c r="I18" s="17"/>
      <c r="J18" s="18"/>
      <c r="K18" s="19"/>
      <c r="L18" s="18"/>
      <c r="M18" s="17"/>
      <c r="N18" s="18"/>
      <c r="O18" s="19"/>
      <c r="P18" s="18"/>
      <c r="Q18" s="26">
        <v>12</v>
      </c>
      <c r="R18" s="19"/>
      <c r="S18" s="18"/>
      <c r="T18" s="19"/>
      <c r="U18" s="18"/>
      <c r="V18" s="19"/>
      <c r="W18" s="18"/>
      <c r="X18" s="34"/>
      <c r="Y18" s="46"/>
      <c r="Z18" s="34"/>
      <c r="AA18" s="46"/>
      <c r="AB18" s="34"/>
      <c r="AC18" s="46"/>
      <c r="AD18" s="34"/>
      <c r="AE18" s="46"/>
      <c r="AF18" s="37"/>
      <c r="AG18" s="18"/>
      <c r="AH18" s="26">
        <v>12</v>
      </c>
      <c r="AI18" s="17"/>
      <c r="AJ18" s="18"/>
      <c r="AK18" s="17"/>
      <c r="AL18" s="18"/>
      <c r="AM18" s="19"/>
      <c r="AN18" s="18"/>
      <c r="AO18" s="19"/>
      <c r="AP18" s="18"/>
      <c r="AQ18" s="19"/>
      <c r="AR18" s="18"/>
      <c r="AS18" s="17"/>
      <c r="AT18" s="18"/>
      <c r="AU18" s="17"/>
      <c r="AV18" s="18"/>
      <c r="AW18" s="26">
        <v>12</v>
      </c>
      <c r="AX18" s="17"/>
      <c r="AY18" s="18"/>
      <c r="AZ18" s="17"/>
      <c r="BA18" s="18"/>
      <c r="BB18" s="17"/>
      <c r="BC18" s="18"/>
      <c r="BD18" s="17"/>
      <c r="BE18" s="18"/>
      <c r="BF18" s="44">
        <f t="shared" si="0"/>
        <v>0</v>
      </c>
    </row>
    <row r="19" spans="1:58" s="41" customFormat="1" x14ac:dyDescent="0.25">
      <c r="A19" s="28"/>
      <c r="B19" s="29"/>
      <c r="C19" s="26"/>
      <c r="D19" s="26">
        <v>13</v>
      </c>
      <c r="E19" s="17"/>
      <c r="F19" s="18"/>
      <c r="G19" s="17"/>
      <c r="H19" s="18"/>
      <c r="I19" s="17"/>
      <c r="J19" s="18"/>
      <c r="K19" s="19"/>
      <c r="L19" s="18"/>
      <c r="M19" s="17"/>
      <c r="N19" s="18"/>
      <c r="O19" s="19"/>
      <c r="P19" s="18"/>
      <c r="Q19" s="26">
        <v>13</v>
      </c>
      <c r="R19" s="19"/>
      <c r="S19" s="18"/>
      <c r="T19" s="19"/>
      <c r="U19" s="18"/>
      <c r="V19" s="19"/>
      <c r="W19" s="18"/>
      <c r="X19" s="34"/>
      <c r="Y19" s="46"/>
      <c r="Z19" s="34"/>
      <c r="AA19" s="46"/>
      <c r="AB19" s="34"/>
      <c r="AC19" s="46"/>
      <c r="AD19" s="34"/>
      <c r="AE19" s="46"/>
      <c r="AF19" s="37"/>
      <c r="AG19" s="18"/>
      <c r="AH19" s="26">
        <v>13</v>
      </c>
      <c r="AI19" s="17"/>
      <c r="AJ19" s="18"/>
      <c r="AK19" s="17"/>
      <c r="AL19" s="18"/>
      <c r="AM19" s="19"/>
      <c r="AN19" s="18"/>
      <c r="AO19" s="19"/>
      <c r="AP19" s="18"/>
      <c r="AQ19" s="19"/>
      <c r="AR19" s="18"/>
      <c r="AS19" s="17"/>
      <c r="AT19" s="18"/>
      <c r="AU19" s="17"/>
      <c r="AV19" s="18"/>
      <c r="AW19" s="26">
        <v>13</v>
      </c>
      <c r="AX19" s="17"/>
      <c r="AY19" s="18"/>
      <c r="AZ19" s="17"/>
      <c r="BA19" s="18"/>
      <c r="BB19" s="17"/>
      <c r="BC19" s="18"/>
      <c r="BD19" s="17"/>
      <c r="BE19" s="18"/>
      <c r="BF19" s="44">
        <f t="shared" si="0"/>
        <v>0</v>
      </c>
    </row>
    <row r="20" spans="1:58" s="41" customFormat="1" x14ac:dyDescent="0.25">
      <c r="A20" s="28"/>
      <c r="B20" s="29"/>
      <c r="C20" s="26"/>
      <c r="D20" s="26">
        <v>14</v>
      </c>
      <c r="E20" s="17"/>
      <c r="F20" s="18"/>
      <c r="G20" s="17"/>
      <c r="H20" s="18"/>
      <c r="I20" s="17"/>
      <c r="J20" s="18"/>
      <c r="K20" s="19"/>
      <c r="L20" s="18"/>
      <c r="M20" s="17"/>
      <c r="N20" s="18"/>
      <c r="O20" s="19"/>
      <c r="P20" s="18"/>
      <c r="Q20" s="26">
        <v>14</v>
      </c>
      <c r="R20" s="19"/>
      <c r="S20" s="18"/>
      <c r="T20" s="19"/>
      <c r="U20" s="18"/>
      <c r="V20" s="19"/>
      <c r="W20" s="18"/>
      <c r="X20" s="34"/>
      <c r="Y20" s="46"/>
      <c r="Z20" s="34"/>
      <c r="AA20" s="46"/>
      <c r="AB20" s="34"/>
      <c r="AC20" s="46"/>
      <c r="AD20" s="34"/>
      <c r="AE20" s="46"/>
      <c r="AF20" s="37"/>
      <c r="AG20" s="18"/>
      <c r="AH20" s="26">
        <v>14</v>
      </c>
      <c r="AI20" s="17"/>
      <c r="AJ20" s="18"/>
      <c r="AK20" s="17"/>
      <c r="AL20" s="18"/>
      <c r="AM20" s="19"/>
      <c r="AN20" s="18"/>
      <c r="AO20" s="19"/>
      <c r="AP20" s="18"/>
      <c r="AQ20" s="19"/>
      <c r="AR20" s="18"/>
      <c r="AS20" s="17"/>
      <c r="AT20" s="18"/>
      <c r="AU20" s="17"/>
      <c r="AV20" s="18"/>
      <c r="AW20" s="26">
        <v>14</v>
      </c>
      <c r="AX20" s="17"/>
      <c r="AY20" s="18"/>
      <c r="AZ20" s="17"/>
      <c r="BA20" s="18"/>
      <c r="BB20" s="17"/>
      <c r="BC20" s="18"/>
      <c r="BD20" s="17"/>
      <c r="BE20" s="18"/>
      <c r="BF20" s="44">
        <f t="shared" si="0"/>
        <v>0</v>
      </c>
    </row>
    <row r="21" spans="1:58" s="41" customFormat="1" x14ac:dyDescent="0.25">
      <c r="A21" s="28"/>
      <c r="B21" s="29"/>
      <c r="C21" s="26"/>
      <c r="D21" s="26">
        <v>15</v>
      </c>
      <c r="E21" s="17"/>
      <c r="F21" s="18"/>
      <c r="G21" s="17"/>
      <c r="H21" s="18"/>
      <c r="I21" s="17"/>
      <c r="J21" s="18"/>
      <c r="K21" s="19"/>
      <c r="L21" s="18"/>
      <c r="M21" s="17"/>
      <c r="N21" s="18"/>
      <c r="O21" s="19"/>
      <c r="P21" s="18"/>
      <c r="Q21" s="26">
        <v>15</v>
      </c>
      <c r="R21" s="19"/>
      <c r="S21" s="18"/>
      <c r="T21" s="19"/>
      <c r="U21" s="18"/>
      <c r="V21" s="19"/>
      <c r="W21" s="18"/>
      <c r="X21" s="34"/>
      <c r="Y21" s="46"/>
      <c r="Z21" s="34"/>
      <c r="AA21" s="46"/>
      <c r="AB21" s="34"/>
      <c r="AC21" s="46"/>
      <c r="AD21" s="34"/>
      <c r="AE21" s="46"/>
      <c r="AF21" s="37"/>
      <c r="AG21" s="18"/>
      <c r="AH21" s="26">
        <v>15</v>
      </c>
      <c r="AI21" s="17"/>
      <c r="AJ21" s="18"/>
      <c r="AK21" s="17"/>
      <c r="AL21" s="18"/>
      <c r="AM21" s="19"/>
      <c r="AN21" s="18"/>
      <c r="AO21" s="19"/>
      <c r="AP21" s="18"/>
      <c r="AQ21" s="19"/>
      <c r="AR21" s="18"/>
      <c r="AS21" s="17"/>
      <c r="AT21" s="18"/>
      <c r="AU21" s="17"/>
      <c r="AV21" s="18"/>
      <c r="AW21" s="26">
        <v>15</v>
      </c>
      <c r="AX21" s="17"/>
      <c r="AY21" s="18"/>
      <c r="AZ21" s="17"/>
      <c r="BA21" s="18"/>
      <c r="BB21" s="17"/>
      <c r="BC21" s="18"/>
      <c r="BD21" s="17"/>
      <c r="BE21" s="18"/>
      <c r="BF21" s="44">
        <f t="shared" si="0"/>
        <v>0</v>
      </c>
    </row>
    <row r="22" spans="1:58" s="41" customFormat="1" x14ac:dyDescent="0.25">
      <c r="A22" s="28"/>
      <c r="B22" s="29"/>
      <c r="C22" s="26"/>
      <c r="D22" s="26">
        <v>16</v>
      </c>
      <c r="E22" s="17"/>
      <c r="F22" s="18"/>
      <c r="G22" s="17"/>
      <c r="H22" s="18"/>
      <c r="I22" s="17"/>
      <c r="J22" s="18"/>
      <c r="K22" s="19"/>
      <c r="L22" s="18"/>
      <c r="M22" s="17"/>
      <c r="N22" s="18"/>
      <c r="O22" s="19"/>
      <c r="P22" s="18"/>
      <c r="Q22" s="26">
        <v>16</v>
      </c>
      <c r="R22" s="19"/>
      <c r="S22" s="18"/>
      <c r="T22" s="19"/>
      <c r="U22" s="18"/>
      <c r="V22" s="19"/>
      <c r="W22" s="18"/>
      <c r="X22" s="34"/>
      <c r="Y22" s="46"/>
      <c r="Z22" s="34"/>
      <c r="AA22" s="46"/>
      <c r="AB22" s="34"/>
      <c r="AC22" s="46"/>
      <c r="AD22" s="34"/>
      <c r="AE22" s="46"/>
      <c r="AF22" s="37"/>
      <c r="AG22" s="18"/>
      <c r="AH22" s="26">
        <v>16</v>
      </c>
      <c r="AI22" s="17"/>
      <c r="AJ22" s="18"/>
      <c r="AK22" s="17"/>
      <c r="AL22" s="18"/>
      <c r="AM22" s="19"/>
      <c r="AN22" s="18"/>
      <c r="AO22" s="19"/>
      <c r="AP22" s="18"/>
      <c r="AQ22" s="19"/>
      <c r="AR22" s="18"/>
      <c r="AS22" s="17"/>
      <c r="AT22" s="18"/>
      <c r="AU22" s="17"/>
      <c r="AV22" s="18"/>
      <c r="AW22" s="26">
        <v>16</v>
      </c>
      <c r="AX22" s="17"/>
      <c r="AY22" s="18"/>
      <c r="AZ22" s="17"/>
      <c r="BA22" s="18"/>
      <c r="BB22" s="17"/>
      <c r="BC22" s="18"/>
      <c r="BD22" s="17"/>
      <c r="BE22" s="18"/>
      <c r="BF22" s="44">
        <f t="shared" si="0"/>
        <v>0</v>
      </c>
    </row>
    <row r="23" spans="1:58" s="41" customFormat="1" x14ac:dyDescent="0.25">
      <c r="A23" s="28"/>
      <c r="B23" s="32"/>
      <c r="C23" s="26"/>
      <c r="D23" s="26">
        <v>17</v>
      </c>
      <c r="E23" s="20"/>
      <c r="F23" s="25"/>
      <c r="G23" s="20"/>
      <c r="H23" s="25"/>
      <c r="I23" s="17"/>
      <c r="J23" s="18"/>
      <c r="K23" s="19"/>
      <c r="L23" s="18"/>
      <c r="M23" s="17"/>
      <c r="N23" s="18"/>
      <c r="O23" s="19"/>
      <c r="P23" s="18"/>
      <c r="Q23" s="26">
        <v>17</v>
      </c>
      <c r="R23" s="19"/>
      <c r="S23" s="18"/>
      <c r="T23" s="19"/>
      <c r="U23" s="18"/>
      <c r="V23" s="19"/>
      <c r="W23" s="18"/>
      <c r="X23" s="34"/>
      <c r="Y23" s="46"/>
      <c r="Z23" s="34"/>
      <c r="AA23" s="46"/>
      <c r="AB23" s="34"/>
      <c r="AC23" s="46"/>
      <c r="AD23" s="34"/>
      <c r="AE23" s="46"/>
      <c r="AF23" s="37"/>
      <c r="AG23" s="18"/>
      <c r="AH23" s="26">
        <v>17</v>
      </c>
      <c r="AI23" s="17"/>
      <c r="AJ23" s="18"/>
      <c r="AK23" s="17"/>
      <c r="AL23" s="18"/>
      <c r="AM23" s="19"/>
      <c r="AN23" s="18"/>
      <c r="AO23" s="19"/>
      <c r="AP23" s="18"/>
      <c r="AQ23" s="19"/>
      <c r="AR23" s="18"/>
      <c r="AS23" s="17"/>
      <c r="AT23" s="18"/>
      <c r="AU23" s="17"/>
      <c r="AV23" s="18"/>
      <c r="AW23" s="26">
        <v>17</v>
      </c>
      <c r="AX23" s="17"/>
      <c r="AY23" s="18"/>
      <c r="AZ23" s="17"/>
      <c r="BA23" s="18"/>
      <c r="BB23" s="17"/>
      <c r="BC23" s="18"/>
      <c r="BD23" s="17"/>
      <c r="BE23" s="18"/>
      <c r="BF23" s="44">
        <f t="shared" si="0"/>
        <v>0</v>
      </c>
    </row>
    <row r="24" spans="1:58" s="41" customFormat="1" x14ac:dyDescent="0.25">
      <c r="A24" s="28"/>
      <c r="B24" s="32"/>
      <c r="C24" s="26"/>
      <c r="D24" s="26">
        <v>18</v>
      </c>
      <c r="E24" s="17"/>
      <c r="F24" s="18"/>
      <c r="G24" s="17"/>
      <c r="H24" s="18"/>
      <c r="I24" s="17"/>
      <c r="J24" s="18"/>
      <c r="K24" s="19"/>
      <c r="L24" s="18"/>
      <c r="M24" s="17"/>
      <c r="N24" s="18"/>
      <c r="O24" s="19"/>
      <c r="P24" s="18"/>
      <c r="Q24" s="26">
        <v>18</v>
      </c>
      <c r="R24" s="19"/>
      <c r="S24" s="18"/>
      <c r="T24" s="19"/>
      <c r="U24" s="18"/>
      <c r="V24" s="19"/>
      <c r="W24" s="18"/>
      <c r="X24" s="34"/>
      <c r="Y24" s="46"/>
      <c r="Z24" s="34"/>
      <c r="AA24" s="46"/>
      <c r="AB24" s="34"/>
      <c r="AC24" s="46"/>
      <c r="AD24" s="34"/>
      <c r="AE24" s="46"/>
      <c r="AF24" s="37"/>
      <c r="AG24" s="18"/>
      <c r="AH24" s="26">
        <v>18</v>
      </c>
      <c r="AI24" s="17"/>
      <c r="AJ24" s="18"/>
      <c r="AK24" s="17"/>
      <c r="AL24" s="18"/>
      <c r="AM24" s="19"/>
      <c r="AN24" s="18"/>
      <c r="AO24" s="19"/>
      <c r="AP24" s="18"/>
      <c r="AQ24" s="19"/>
      <c r="AR24" s="18"/>
      <c r="AS24" s="17"/>
      <c r="AT24" s="18"/>
      <c r="AU24" s="17"/>
      <c r="AV24" s="18"/>
      <c r="AW24" s="26">
        <v>18</v>
      </c>
      <c r="AX24" s="17"/>
      <c r="AY24" s="18"/>
      <c r="AZ24" s="17"/>
      <c r="BA24" s="18"/>
      <c r="BB24" s="17"/>
      <c r="BC24" s="18"/>
      <c r="BD24" s="17"/>
      <c r="BE24" s="18"/>
      <c r="BF24" s="44">
        <f t="shared" si="0"/>
        <v>0</v>
      </c>
    </row>
    <row r="25" spans="1:58" s="41" customFormat="1" x14ac:dyDescent="0.25">
      <c r="A25" s="28"/>
      <c r="B25" s="32"/>
      <c r="C25" s="26"/>
      <c r="D25" s="26">
        <v>19</v>
      </c>
      <c r="E25" s="17"/>
      <c r="F25" s="18"/>
      <c r="G25" s="17"/>
      <c r="H25" s="18"/>
      <c r="I25" s="17"/>
      <c r="J25" s="18"/>
      <c r="K25" s="19"/>
      <c r="L25" s="18"/>
      <c r="M25" s="17"/>
      <c r="N25" s="18"/>
      <c r="O25" s="19"/>
      <c r="P25" s="18"/>
      <c r="Q25" s="26">
        <v>19</v>
      </c>
      <c r="R25" s="19"/>
      <c r="S25" s="18"/>
      <c r="T25" s="19"/>
      <c r="U25" s="18"/>
      <c r="V25" s="19"/>
      <c r="W25" s="18"/>
      <c r="X25" s="34"/>
      <c r="Y25" s="46"/>
      <c r="Z25" s="34"/>
      <c r="AA25" s="46"/>
      <c r="AB25" s="34"/>
      <c r="AC25" s="46"/>
      <c r="AD25" s="34"/>
      <c r="AE25" s="46"/>
      <c r="AF25" s="37"/>
      <c r="AG25" s="18"/>
      <c r="AH25" s="26">
        <v>19</v>
      </c>
      <c r="AI25" s="17"/>
      <c r="AJ25" s="18"/>
      <c r="AK25" s="17"/>
      <c r="AL25" s="18"/>
      <c r="AM25" s="19"/>
      <c r="AN25" s="18"/>
      <c r="AO25" s="19"/>
      <c r="AP25" s="18"/>
      <c r="AQ25" s="19"/>
      <c r="AR25" s="18"/>
      <c r="AS25" s="17"/>
      <c r="AT25" s="18"/>
      <c r="AU25" s="17"/>
      <c r="AV25" s="18"/>
      <c r="AW25" s="26">
        <v>19</v>
      </c>
      <c r="AX25" s="17"/>
      <c r="AY25" s="18"/>
      <c r="AZ25" s="17"/>
      <c r="BA25" s="18"/>
      <c r="BB25" s="17"/>
      <c r="BC25" s="18"/>
      <c r="BD25" s="17"/>
      <c r="BE25" s="18"/>
      <c r="BF25" s="44">
        <f t="shared" si="0"/>
        <v>0</v>
      </c>
    </row>
    <row r="26" spans="1:58" s="41" customFormat="1" x14ac:dyDescent="0.25">
      <c r="A26" s="28"/>
      <c r="B26" s="32"/>
      <c r="C26" s="26"/>
      <c r="D26" s="26">
        <v>20</v>
      </c>
      <c r="E26" s="17"/>
      <c r="F26" s="18"/>
      <c r="G26" s="17"/>
      <c r="H26" s="18"/>
      <c r="I26" s="17"/>
      <c r="J26" s="18"/>
      <c r="K26" s="19"/>
      <c r="L26" s="18"/>
      <c r="M26" s="17"/>
      <c r="N26" s="18"/>
      <c r="O26" s="19"/>
      <c r="P26" s="18"/>
      <c r="Q26" s="26">
        <v>20</v>
      </c>
      <c r="R26" s="19"/>
      <c r="S26" s="18"/>
      <c r="T26" s="19"/>
      <c r="U26" s="18"/>
      <c r="V26" s="19"/>
      <c r="W26" s="18"/>
      <c r="X26" s="34"/>
      <c r="Y26" s="46"/>
      <c r="Z26" s="34"/>
      <c r="AA26" s="46"/>
      <c r="AB26" s="34"/>
      <c r="AC26" s="46"/>
      <c r="AD26" s="34"/>
      <c r="AE26" s="46"/>
      <c r="AF26" s="37"/>
      <c r="AG26" s="18"/>
      <c r="AH26" s="26">
        <v>20</v>
      </c>
      <c r="AI26" s="17"/>
      <c r="AJ26" s="18"/>
      <c r="AK26" s="17"/>
      <c r="AL26" s="18"/>
      <c r="AM26" s="19"/>
      <c r="AN26" s="18"/>
      <c r="AO26" s="19"/>
      <c r="AP26" s="18"/>
      <c r="AQ26" s="19"/>
      <c r="AR26" s="18"/>
      <c r="AS26" s="17"/>
      <c r="AT26" s="18"/>
      <c r="AU26" s="17"/>
      <c r="AV26" s="18"/>
      <c r="AW26" s="26">
        <v>20</v>
      </c>
      <c r="AX26" s="17"/>
      <c r="AY26" s="18"/>
      <c r="AZ26" s="17"/>
      <c r="BA26" s="18"/>
      <c r="BB26" s="17"/>
      <c r="BC26" s="18"/>
      <c r="BD26" s="17"/>
      <c r="BE26" s="18"/>
      <c r="BF26" s="44">
        <f t="shared" si="0"/>
        <v>0</v>
      </c>
    </row>
    <row r="27" spans="1:58" ht="15.75" x14ac:dyDescent="0.25">
      <c r="A27" s="28"/>
      <c r="B27" s="32"/>
      <c r="C27" s="26"/>
      <c r="D27" s="26">
        <v>21</v>
      </c>
      <c r="E27" s="17"/>
      <c r="F27" s="18"/>
      <c r="G27" s="17"/>
      <c r="H27" s="18"/>
      <c r="I27" s="17"/>
      <c r="J27" s="18"/>
      <c r="K27" s="19"/>
      <c r="L27" s="18"/>
      <c r="M27" s="17"/>
      <c r="N27" s="18"/>
      <c r="O27" s="19"/>
      <c r="P27" s="18"/>
      <c r="Q27" s="26">
        <v>21</v>
      </c>
      <c r="R27" s="19"/>
      <c r="S27" s="18"/>
      <c r="T27" s="19"/>
      <c r="U27" s="18"/>
      <c r="V27" s="19"/>
      <c r="W27" s="18"/>
      <c r="X27" s="34"/>
      <c r="Y27" s="46"/>
      <c r="Z27" s="34"/>
      <c r="AA27" s="46"/>
      <c r="AB27" s="34"/>
      <c r="AC27" s="46"/>
      <c r="AD27" s="34"/>
      <c r="AE27" s="46"/>
      <c r="AF27" s="37"/>
      <c r="AG27" s="18"/>
      <c r="AH27" s="26">
        <v>21</v>
      </c>
      <c r="AI27" s="17"/>
      <c r="AJ27" s="18"/>
      <c r="AK27" s="17"/>
      <c r="AL27" s="18"/>
      <c r="AM27" s="19"/>
      <c r="AN27" s="18"/>
      <c r="AO27" s="19"/>
      <c r="AP27" s="18"/>
      <c r="AQ27" s="19"/>
      <c r="AR27" s="18"/>
      <c r="AS27" s="17"/>
      <c r="AT27" s="18"/>
      <c r="AU27" s="17"/>
      <c r="AV27" s="18"/>
      <c r="AW27" s="26">
        <v>21</v>
      </c>
      <c r="AX27" s="17"/>
      <c r="AY27" s="18"/>
      <c r="AZ27" s="17"/>
      <c r="BA27" s="18"/>
      <c r="BB27" s="17"/>
      <c r="BC27" s="18"/>
      <c r="BD27" s="17"/>
      <c r="BE27" s="18"/>
      <c r="BF27" s="44">
        <f t="shared" si="0"/>
        <v>0</v>
      </c>
    </row>
    <row r="28" spans="1:58" ht="15.75" x14ac:dyDescent="0.25">
      <c r="A28" s="31"/>
      <c r="B28" s="57"/>
      <c r="C28" s="27"/>
      <c r="D28" s="27">
        <v>22</v>
      </c>
      <c r="E28" s="21"/>
      <c r="F28" s="22"/>
      <c r="G28" s="21"/>
      <c r="H28" s="22"/>
      <c r="I28" s="21"/>
      <c r="J28" s="22"/>
      <c r="K28" s="23"/>
      <c r="L28" s="22"/>
      <c r="M28" s="21"/>
      <c r="N28" s="22"/>
      <c r="O28" s="23"/>
      <c r="P28" s="22"/>
      <c r="Q28" s="27">
        <v>22</v>
      </c>
      <c r="R28" s="23"/>
      <c r="S28" s="22"/>
      <c r="T28" s="23"/>
      <c r="U28" s="22"/>
      <c r="V28" s="23"/>
      <c r="W28" s="22"/>
      <c r="X28" s="38"/>
      <c r="Y28" s="47"/>
      <c r="Z28" s="38"/>
      <c r="AA28" s="47"/>
      <c r="AB28" s="38"/>
      <c r="AC28" s="47"/>
      <c r="AD28" s="38"/>
      <c r="AE28" s="47"/>
      <c r="AF28" s="39"/>
      <c r="AG28" s="22"/>
      <c r="AH28" s="27">
        <v>22</v>
      </c>
      <c r="AI28" s="21"/>
      <c r="AJ28" s="22"/>
      <c r="AK28" s="21"/>
      <c r="AL28" s="22"/>
      <c r="AM28" s="23"/>
      <c r="AN28" s="22"/>
      <c r="AO28" s="23"/>
      <c r="AP28" s="22"/>
      <c r="AQ28" s="23"/>
      <c r="AR28" s="22"/>
      <c r="AS28" s="21"/>
      <c r="AT28" s="22"/>
      <c r="AU28" s="21"/>
      <c r="AV28" s="22"/>
      <c r="AW28" s="27">
        <v>22</v>
      </c>
      <c r="AX28" s="21"/>
      <c r="AY28" s="22"/>
      <c r="AZ28" s="21"/>
      <c r="BA28" s="22"/>
      <c r="BB28" s="21"/>
      <c r="BC28" s="22"/>
      <c r="BD28" s="21"/>
      <c r="BE28" s="22"/>
      <c r="BF28" s="44">
        <f t="shared" si="0"/>
        <v>0</v>
      </c>
    </row>
    <row r="29" spans="1:58" s="13" customFormat="1" ht="20.25" x14ac:dyDescent="0.3">
      <c r="A29" s="84"/>
      <c r="B29" s="85" t="s">
        <v>9</v>
      </c>
      <c r="C29" s="85"/>
      <c r="D29" s="91">
        <v>23</v>
      </c>
      <c r="E29" s="82">
        <f t="shared" ref="E29:J29" si="1">SUM(E7:E28)</f>
        <v>0</v>
      </c>
      <c r="F29" s="83">
        <f t="shared" si="1"/>
        <v>0</v>
      </c>
      <c r="G29" s="82">
        <f t="shared" si="1"/>
        <v>0</v>
      </c>
      <c r="H29" s="83">
        <f t="shared" si="1"/>
        <v>0</v>
      </c>
      <c r="I29" s="82">
        <f t="shared" si="1"/>
        <v>0</v>
      </c>
      <c r="J29" s="83">
        <f t="shared" si="1"/>
        <v>0</v>
      </c>
      <c r="K29" s="92">
        <f t="shared" ref="K29:S29" si="2">SUM(K7:K28)</f>
        <v>0</v>
      </c>
      <c r="L29" s="83">
        <f t="shared" si="2"/>
        <v>0</v>
      </c>
      <c r="M29" s="92">
        <f t="shared" si="2"/>
        <v>0</v>
      </c>
      <c r="N29" s="83">
        <f t="shared" si="2"/>
        <v>0</v>
      </c>
      <c r="O29" s="92">
        <f>SUM(O7:O28)</f>
        <v>0</v>
      </c>
      <c r="P29" s="83">
        <f>SUM(P7:P28)</f>
        <v>0</v>
      </c>
      <c r="Q29" s="91">
        <v>23</v>
      </c>
      <c r="R29" s="92">
        <f t="shared" si="2"/>
        <v>0</v>
      </c>
      <c r="S29" s="83">
        <f t="shared" si="2"/>
        <v>0</v>
      </c>
      <c r="T29" s="92">
        <f t="shared" ref="T29:Z29" si="3">SUM(T7:T28)</f>
        <v>0</v>
      </c>
      <c r="U29" s="83">
        <f t="shared" si="3"/>
        <v>0</v>
      </c>
      <c r="V29" s="92">
        <f t="shared" si="3"/>
        <v>0</v>
      </c>
      <c r="W29" s="83">
        <f t="shared" si="3"/>
        <v>0</v>
      </c>
      <c r="X29" s="93">
        <f t="shared" si="3"/>
        <v>0</v>
      </c>
      <c r="Y29" s="94">
        <f t="shared" si="3"/>
        <v>0</v>
      </c>
      <c r="Z29" s="93">
        <f t="shared" si="3"/>
        <v>0</v>
      </c>
      <c r="AA29" s="94">
        <f t="shared" ref="AA29:BE29" si="4">SUM(AA7:AA28)</f>
        <v>0</v>
      </c>
      <c r="AB29" s="93">
        <f t="shared" si="4"/>
        <v>0</v>
      </c>
      <c r="AC29" s="94">
        <f t="shared" si="4"/>
        <v>0</v>
      </c>
      <c r="AD29" s="93">
        <f t="shared" si="4"/>
        <v>0</v>
      </c>
      <c r="AE29" s="94">
        <f t="shared" si="4"/>
        <v>0</v>
      </c>
      <c r="AF29" s="93">
        <f t="shared" si="4"/>
        <v>0</v>
      </c>
      <c r="AG29" s="94">
        <f t="shared" si="4"/>
        <v>0</v>
      </c>
      <c r="AH29" s="91">
        <v>23</v>
      </c>
      <c r="AI29" s="93">
        <f t="shared" si="4"/>
        <v>0</v>
      </c>
      <c r="AJ29" s="94">
        <f t="shared" si="4"/>
        <v>0</v>
      </c>
      <c r="AK29" s="93">
        <f t="shared" si="4"/>
        <v>0</v>
      </c>
      <c r="AL29" s="94">
        <f t="shared" si="4"/>
        <v>0</v>
      </c>
      <c r="AM29" s="93">
        <f t="shared" si="4"/>
        <v>0</v>
      </c>
      <c r="AN29" s="94">
        <f t="shared" si="4"/>
        <v>0</v>
      </c>
      <c r="AO29" s="93">
        <f t="shared" si="4"/>
        <v>0</v>
      </c>
      <c r="AP29" s="94">
        <f t="shared" si="4"/>
        <v>0</v>
      </c>
      <c r="AQ29" s="93">
        <f t="shared" si="4"/>
        <v>0</v>
      </c>
      <c r="AR29" s="94">
        <f t="shared" si="4"/>
        <v>0</v>
      </c>
      <c r="AS29" s="93">
        <f t="shared" si="4"/>
        <v>0</v>
      </c>
      <c r="AT29" s="94">
        <f t="shared" si="4"/>
        <v>0</v>
      </c>
      <c r="AU29" s="93">
        <f t="shared" si="4"/>
        <v>0</v>
      </c>
      <c r="AV29" s="94">
        <f t="shared" si="4"/>
        <v>0</v>
      </c>
      <c r="AW29" s="91">
        <v>23</v>
      </c>
      <c r="AX29" s="93">
        <f t="shared" si="4"/>
        <v>0</v>
      </c>
      <c r="AY29" s="94">
        <f t="shared" si="4"/>
        <v>0</v>
      </c>
      <c r="AZ29" s="93">
        <f t="shared" si="4"/>
        <v>0</v>
      </c>
      <c r="BA29" s="94">
        <f t="shared" si="4"/>
        <v>0</v>
      </c>
      <c r="BB29" s="93">
        <f t="shared" si="4"/>
        <v>0</v>
      </c>
      <c r="BC29" s="94">
        <f t="shared" si="4"/>
        <v>0</v>
      </c>
      <c r="BD29" s="93">
        <f t="shared" si="4"/>
        <v>0</v>
      </c>
      <c r="BE29" s="94">
        <f t="shared" si="4"/>
        <v>0</v>
      </c>
      <c r="BF29" s="95">
        <f>BD29-BE29+BB29+AZ29+AX29+AU29+AS29+AQ29+AO29+AM29+AK29-BC29-BA29-AY29-AV29-AT29-AR29-AP29-AN29-AL29+E29+G29+I29+K29+M29+T29+V29+Z29+AB29+AD29+AF29+AI29-AJ29-AG29-AE29-AC29-AA29-W29-U29-N29-L29-J29-H29-F29+R29-S29+X29-Y29</f>
        <v>0</v>
      </c>
    </row>
    <row r="31" spans="1:58" s="3" customFormat="1" ht="15.75" x14ac:dyDescent="0.25">
      <c r="Q31" s="116"/>
    </row>
    <row r="32" spans="1:58" s="3" customFormat="1" ht="15.75" x14ac:dyDescent="0.25">
      <c r="A32" s="3" t="s">
        <v>75</v>
      </c>
      <c r="Q32" s="116"/>
    </row>
    <row r="33" spans="1:29" s="3" customFormat="1" ht="15.75" x14ac:dyDescent="0.25">
      <c r="A33" s="58"/>
      <c r="B33" s="59"/>
      <c r="C33" s="60"/>
      <c r="D33" s="61"/>
      <c r="E33" s="119" t="s">
        <v>25</v>
      </c>
      <c r="F33" s="119"/>
      <c r="G33" s="119" t="s">
        <v>50</v>
      </c>
      <c r="H33" s="119"/>
      <c r="I33" s="120" t="s">
        <v>10</v>
      </c>
      <c r="J33" s="120"/>
      <c r="K33" s="120" t="s">
        <v>11</v>
      </c>
      <c r="L33" s="120"/>
      <c r="Q33" s="116"/>
    </row>
    <row r="34" spans="1:29" s="3" customFormat="1" ht="15.75" x14ac:dyDescent="0.25">
      <c r="A34" s="33" t="s">
        <v>51</v>
      </c>
      <c r="B34" s="62" t="s">
        <v>52</v>
      </c>
      <c r="C34" s="12"/>
      <c r="D34" s="10"/>
      <c r="E34" s="2" t="s">
        <v>6</v>
      </c>
      <c r="F34" s="2" t="s">
        <v>7</v>
      </c>
      <c r="G34" s="2" t="s">
        <v>6</v>
      </c>
      <c r="H34" s="2" t="s">
        <v>7</v>
      </c>
      <c r="I34" s="2" t="s">
        <v>6</v>
      </c>
      <c r="J34" s="2" t="s">
        <v>7</v>
      </c>
      <c r="K34" s="2" t="s">
        <v>6</v>
      </c>
      <c r="L34" s="2" t="s">
        <v>7</v>
      </c>
      <c r="Q34" s="116"/>
      <c r="T34" s="3" t="s">
        <v>75</v>
      </c>
    </row>
    <row r="35" spans="1:29" s="3" customFormat="1" ht="15.75" x14ac:dyDescent="0.25">
      <c r="A35" s="63">
        <v>1460</v>
      </c>
      <c r="B35" s="64" t="s">
        <v>16</v>
      </c>
      <c r="C35" s="65"/>
      <c r="D35" s="65"/>
      <c r="E35" s="14"/>
      <c r="F35" s="15"/>
      <c r="G35" s="14"/>
      <c r="H35" s="15"/>
      <c r="I35" s="14"/>
      <c r="J35" s="15"/>
      <c r="K35" s="14"/>
      <c r="L35" s="15"/>
      <c r="Q35" s="116"/>
      <c r="T35" s="4" t="s">
        <v>60</v>
      </c>
      <c r="Z35" s="4" t="s">
        <v>64</v>
      </c>
    </row>
    <row r="36" spans="1:29" s="3" customFormat="1" ht="15.75" x14ac:dyDescent="0.25">
      <c r="A36" s="42">
        <v>1900</v>
      </c>
      <c r="B36" s="66" t="str">
        <f>G5</f>
        <v>Kontanter</v>
      </c>
      <c r="C36" s="40"/>
      <c r="D36" s="40"/>
      <c r="E36" s="17"/>
      <c r="F36" s="18"/>
      <c r="G36" s="17"/>
      <c r="H36" s="18"/>
      <c r="I36" s="17"/>
      <c r="J36" s="18"/>
      <c r="K36" s="17"/>
      <c r="L36" s="18"/>
      <c r="Q36" s="116"/>
      <c r="T36" s="30"/>
      <c r="U36" s="30"/>
      <c r="V36" s="30"/>
      <c r="W36" s="30"/>
      <c r="X36" s="30"/>
      <c r="Y36" s="30"/>
    </row>
    <row r="37" spans="1:29" s="3" customFormat="1" ht="15.75" x14ac:dyDescent="0.25">
      <c r="A37" s="42">
        <v>1920</v>
      </c>
      <c r="B37" s="67" t="s">
        <v>13</v>
      </c>
      <c r="C37" s="40"/>
      <c r="D37" s="40"/>
      <c r="E37" s="17"/>
      <c r="F37" s="18"/>
      <c r="G37" s="17"/>
      <c r="H37" s="18"/>
      <c r="I37" s="17"/>
      <c r="J37" s="18"/>
      <c r="K37" s="17"/>
      <c r="L37" s="18"/>
      <c r="Q37" s="116"/>
      <c r="T37" s="30" t="s">
        <v>59</v>
      </c>
      <c r="U37" s="30"/>
      <c r="V37" s="30"/>
      <c r="W37" s="30"/>
      <c r="X37" s="72">
        <f>J45</f>
        <v>0</v>
      </c>
      <c r="Y37" s="30"/>
      <c r="Z37" s="73" t="s">
        <v>26</v>
      </c>
      <c r="AA37" s="30"/>
      <c r="AB37" s="30"/>
      <c r="AC37" s="30"/>
    </row>
    <row r="38" spans="1:29" s="3" customFormat="1" ht="15.75" x14ac:dyDescent="0.25">
      <c r="A38" s="42">
        <v>1950</v>
      </c>
      <c r="B38" s="67" t="s">
        <v>40</v>
      </c>
      <c r="C38" s="40"/>
      <c r="D38" s="40"/>
      <c r="E38" s="17"/>
      <c r="F38" s="18"/>
      <c r="G38" s="17"/>
      <c r="H38" s="18"/>
      <c r="I38" s="17"/>
      <c r="J38" s="18"/>
      <c r="K38" s="17"/>
      <c r="L38" s="18"/>
      <c r="Q38" s="116"/>
      <c r="T38" s="30"/>
      <c r="U38" s="30"/>
      <c r="V38" s="30"/>
      <c r="W38" s="30"/>
      <c r="X38" s="30"/>
      <c r="Y38" s="30"/>
      <c r="Z38" s="30" t="s">
        <v>16</v>
      </c>
      <c r="AA38" s="30"/>
      <c r="AB38" s="30"/>
      <c r="AC38" s="88"/>
    </row>
    <row r="39" spans="1:29" s="3" customFormat="1" ht="15.75" x14ac:dyDescent="0.25">
      <c r="A39" s="42">
        <v>2050</v>
      </c>
      <c r="B39" s="67" t="s">
        <v>57</v>
      </c>
      <c r="C39" s="40"/>
      <c r="D39" s="40"/>
      <c r="E39" s="17"/>
      <c r="F39" s="18"/>
      <c r="G39" s="17"/>
      <c r="H39" s="18"/>
      <c r="I39" s="17"/>
      <c r="J39" s="18"/>
      <c r="K39" s="17"/>
      <c r="L39" s="18"/>
      <c r="Q39" s="116"/>
      <c r="T39" s="73" t="s">
        <v>61</v>
      </c>
      <c r="U39" s="30"/>
      <c r="V39" s="30"/>
      <c r="W39" s="30"/>
      <c r="X39" s="30"/>
      <c r="Y39" s="30"/>
      <c r="Z39" s="30" t="s">
        <v>65</v>
      </c>
      <c r="AA39" s="30"/>
      <c r="AB39" s="30"/>
      <c r="AC39" s="72"/>
    </row>
    <row r="40" spans="1:29" s="3" customFormat="1" ht="15.75" x14ac:dyDescent="0.25">
      <c r="A40" s="42">
        <v>2600</v>
      </c>
      <c r="B40" s="67" t="s">
        <v>47</v>
      </c>
      <c r="C40" s="40"/>
      <c r="D40" s="40"/>
      <c r="E40" s="17"/>
      <c r="F40" s="18"/>
      <c r="G40" s="17"/>
      <c r="H40" s="18"/>
      <c r="I40" s="17"/>
      <c r="J40" s="18"/>
      <c r="K40" s="17"/>
      <c r="L40" s="18"/>
      <c r="Q40" s="116"/>
      <c r="T40" s="30" t="s">
        <v>62</v>
      </c>
      <c r="U40" s="30"/>
      <c r="V40" s="30"/>
      <c r="W40" s="30"/>
      <c r="X40" s="72"/>
      <c r="Y40" s="30"/>
      <c r="Z40" s="72" t="s">
        <v>66</v>
      </c>
      <c r="AA40" s="30"/>
      <c r="AB40" s="30"/>
      <c r="AC40" s="74">
        <f>SUM(AC38:AC39)</f>
        <v>0</v>
      </c>
    </row>
    <row r="41" spans="1:29" s="3" customFormat="1" ht="15.75" x14ac:dyDescent="0.25">
      <c r="A41" s="42">
        <v>2740</v>
      </c>
      <c r="B41" s="67" t="s">
        <v>58</v>
      </c>
      <c r="C41" s="40"/>
      <c r="D41" s="40"/>
      <c r="E41" s="17"/>
      <c r="F41" s="18"/>
      <c r="G41" s="17"/>
      <c r="H41" s="18"/>
      <c r="I41" s="17"/>
      <c r="J41" s="18"/>
      <c r="K41" s="17"/>
      <c r="L41" s="18"/>
      <c r="Q41" s="116"/>
      <c r="T41" s="30" t="s">
        <v>63</v>
      </c>
      <c r="U41" s="30"/>
      <c r="V41" s="30"/>
      <c r="W41" s="30"/>
      <c r="X41" s="87"/>
      <c r="Y41" s="30"/>
      <c r="Z41" s="30"/>
      <c r="AA41" s="30"/>
      <c r="AB41" s="30"/>
      <c r="AC41" s="30"/>
    </row>
    <row r="42" spans="1:29" s="3" customFormat="1" ht="15.75" x14ac:dyDescent="0.25">
      <c r="A42" s="42">
        <v>2770</v>
      </c>
      <c r="B42" s="67" t="s">
        <v>53</v>
      </c>
      <c r="C42" s="40"/>
      <c r="D42" s="40"/>
      <c r="E42" s="17"/>
      <c r="F42" s="18"/>
      <c r="G42" s="17"/>
      <c r="H42" s="18"/>
      <c r="I42" s="17"/>
      <c r="J42" s="18"/>
      <c r="K42" s="17"/>
      <c r="L42" s="18"/>
      <c r="Q42" s="116"/>
      <c r="T42" s="30" t="s">
        <v>18</v>
      </c>
      <c r="U42" s="30"/>
      <c r="V42" s="30"/>
      <c r="W42" s="30"/>
      <c r="X42" s="87"/>
      <c r="Y42" s="30"/>
      <c r="Z42" s="73" t="s">
        <v>27</v>
      </c>
      <c r="AA42" s="30"/>
      <c r="AB42" s="30"/>
      <c r="AC42" s="30"/>
    </row>
    <row r="43" spans="1:29" s="3" customFormat="1" ht="15.75" x14ac:dyDescent="0.25">
      <c r="A43" s="42">
        <v>2780</v>
      </c>
      <c r="B43" s="67" t="s">
        <v>54</v>
      </c>
      <c r="C43" s="40"/>
      <c r="D43" s="40"/>
      <c r="E43" s="17"/>
      <c r="F43" s="18"/>
      <c r="G43" s="17"/>
      <c r="H43" s="18"/>
      <c r="I43" s="17"/>
      <c r="J43" s="18"/>
      <c r="K43" s="17"/>
      <c r="L43" s="18"/>
      <c r="Q43" s="116"/>
      <c r="T43" s="30" t="s">
        <v>19</v>
      </c>
      <c r="U43" s="30"/>
      <c r="V43" s="30"/>
      <c r="W43" s="30"/>
      <c r="X43" s="87"/>
      <c r="Y43" s="30"/>
      <c r="Z43" s="30" t="s">
        <v>67</v>
      </c>
      <c r="AA43" s="30"/>
      <c r="AB43" s="30"/>
      <c r="AC43" s="75"/>
    </row>
    <row r="44" spans="1:29" s="3" customFormat="1" ht="15.75" x14ac:dyDescent="0.25">
      <c r="A44" s="42">
        <v>2940</v>
      </c>
      <c r="B44" s="67" t="s">
        <v>55</v>
      </c>
      <c r="C44" s="40"/>
      <c r="D44" s="40"/>
      <c r="E44" s="17"/>
      <c r="F44" s="18"/>
      <c r="G44" s="17"/>
      <c r="H44" s="18"/>
      <c r="I44" s="17"/>
      <c r="J44" s="18"/>
      <c r="K44" s="17"/>
      <c r="L44" s="18"/>
      <c r="Q44" s="116"/>
      <c r="T44" s="30" t="s">
        <v>20</v>
      </c>
      <c r="U44" s="30"/>
      <c r="V44" s="30"/>
      <c r="W44" s="30"/>
      <c r="X44" s="87"/>
      <c r="Y44" s="30"/>
      <c r="Z44" s="30"/>
      <c r="AA44" s="30"/>
      <c r="AB44" s="30"/>
      <c r="AC44" s="30"/>
    </row>
    <row r="45" spans="1:29" s="3" customFormat="1" ht="15.75" x14ac:dyDescent="0.25">
      <c r="A45" s="42">
        <v>3000</v>
      </c>
      <c r="B45" s="67" t="s">
        <v>59</v>
      </c>
      <c r="C45" s="40"/>
      <c r="D45" s="40"/>
      <c r="E45" s="17"/>
      <c r="F45" s="18"/>
      <c r="G45" s="17"/>
      <c r="H45" s="18"/>
      <c r="I45" s="17"/>
      <c r="J45" s="18"/>
      <c r="K45" s="17"/>
      <c r="L45" s="18"/>
      <c r="Q45" s="116"/>
      <c r="T45" s="30" t="s">
        <v>24</v>
      </c>
      <c r="U45" s="30"/>
      <c r="V45" s="30"/>
      <c r="W45" s="30"/>
      <c r="X45" s="87"/>
      <c r="Y45" s="30"/>
      <c r="Z45" s="73" t="s">
        <v>68</v>
      </c>
      <c r="AA45" s="30"/>
      <c r="AB45" s="30"/>
      <c r="AC45" s="30"/>
    </row>
    <row r="46" spans="1:29" s="3" customFormat="1" ht="15.75" x14ac:dyDescent="0.25">
      <c r="A46" s="42">
        <v>4300</v>
      </c>
      <c r="B46" s="67" t="s">
        <v>14</v>
      </c>
      <c r="C46" s="40"/>
      <c r="D46" s="40"/>
      <c r="E46" s="17"/>
      <c r="F46" s="18"/>
      <c r="G46" s="17"/>
      <c r="H46" s="18"/>
      <c r="I46" s="17"/>
      <c r="J46" s="18"/>
      <c r="K46" s="17"/>
      <c r="L46" s="18"/>
      <c r="Q46" s="116"/>
      <c r="T46" s="30" t="s">
        <v>21</v>
      </c>
      <c r="U46" s="30"/>
      <c r="V46" s="30"/>
      <c r="W46" s="30"/>
      <c r="X46" s="87"/>
      <c r="Y46" s="30"/>
      <c r="Z46" s="30" t="s">
        <v>69</v>
      </c>
      <c r="AA46" s="30"/>
      <c r="AB46" s="30"/>
      <c r="AC46" s="88"/>
    </row>
    <row r="47" spans="1:29" s="3" customFormat="1" ht="15.75" x14ac:dyDescent="0.25">
      <c r="A47" s="42">
        <v>5000</v>
      </c>
      <c r="B47" s="67" t="s">
        <v>15</v>
      </c>
      <c r="C47" s="40"/>
      <c r="D47" s="40"/>
      <c r="E47" s="17"/>
      <c r="F47" s="18"/>
      <c r="G47" s="17"/>
      <c r="H47" s="18"/>
      <c r="I47" s="17"/>
      <c r="J47" s="18"/>
      <c r="K47" s="17"/>
      <c r="L47" s="18"/>
      <c r="Q47" s="116"/>
      <c r="T47" s="30" t="s">
        <v>33</v>
      </c>
      <c r="U47" s="30"/>
      <c r="V47" s="30"/>
      <c r="W47" s="30"/>
      <c r="X47" s="72"/>
      <c r="Y47" s="30"/>
      <c r="Z47" s="30" t="s">
        <v>55</v>
      </c>
      <c r="AA47" s="30"/>
      <c r="AB47" s="30"/>
      <c r="AC47" s="72"/>
    </row>
    <row r="48" spans="1:29" s="3" customFormat="1" ht="15.75" x14ac:dyDescent="0.25">
      <c r="A48" s="42">
        <v>5100</v>
      </c>
      <c r="B48" s="67" t="s">
        <v>45</v>
      </c>
      <c r="C48" s="40"/>
      <c r="D48" s="40"/>
      <c r="E48" s="17"/>
      <c r="F48" s="18"/>
      <c r="G48" s="17"/>
      <c r="H48" s="18"/>
      <c r="I48" s="17"/>
      <c r="J48" s="18"/>
      <c r="K48" s="17"/>
      <c r="L48" s="18"/>
      <c r="Q48" s="116"/>
      <c r="T48" s="30" t="s">
        <v>34</v>
      </c>
      <c r="U48" s="30"/>
      <c r="V48" s="30"/>
      <c r="W48" s="30"/>
      <c r="X48" s="74">
        <f>SUM(X40:X47)</f>
        <v>0</v>
      </c>
      <c r="Y48" s="30"/>
      <c r="Z48" s="30" t="s">
        <v>70</v>
      </c>
      <c r="AA48" s="30"/>
      <c r="AB48" s="30"/>
      <c r="AC48" s="74">
        <f>SUM(AC46:AC47)</f>
        <v>0</v>
      </c>
    </row>
    <row r="49" spans="1:29" s="3" customFormat="1" ht="15.75" x14ac:dyDescent="0.25">
      <c r="A49" s="42">
        <v>5400</v>
      </c>
      <c r="B49" s="67" t="s">
        <v>46</v>
      </c>
      <c r="C49" s="40"/>
      <c r="D49" s="40"/>
      <c r="E49" s="17"/>
      <c r="F49" s="18"/>
      <c r="G49" s="17"/>
      <c r="H49" s="18"/>
      <c r="I49" s="17"/>
      <c r="J49" s="18"/>
      <c r="K49" s="17"/>
      <c r="L49" s="18"/>
      <c r="Q49" s="116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s="3" customFormat="1" ht="15.75" x14ac:dyDescent="0.25">
      <c r="A50" s="42">
        <v>5420</v>
      </c>
      <c r="B50" s="67" t="s">
        <v>56</v>
      </c>
      <c r="C50" s="40"/>
      <c r="D50" s="40"/>
      <c r="E50" s="17"/>
      <c r="F50" s="18"/>
      <c r="G50" s="17"/>
      <c r="H50" s="18"/>
      <c r="I50" s="17"/>
      <c r="J50" s="18"/>
      <c r="K50" s="17"/>
      <c r="L50" s="18"/>
      <c r="Q50" s="116"/>
      <c r="T50" s="30" t="s">
        <v>10</v>
      </c>
      <c r="U50" s="30"/>
      <c r="V50" s="30"/>
      <c r="W50" s="30"/>
      <c r="X50" s="75">
        <f>X37-X48</f>
        <v>0</v>
      </c>
      <c r="Y50" s="30"/>
      <c r="Z50" s="30" t="s">
        <v>71</v>
      </c>
      <c r="AA50" s="30"/>
      <c r="AB50" s="30"/>
      <c r="AC50" s="75">
        <f>AC43+AC48</f>
        <v>0</v>
      </c>
    </row>
    <row r="51" spans="1:29" s="3" customFormat="1" ht="15.75" x14ac:dyDescent="0.25">
      <c r="A51" s="42">
        <v>6300</v>
      </c>
      <c r="B51" s="67" t="s">
        <v>18</v>
      </c>
      <c r="C51" s="40"/>
      <c r="D51" s="40"/>
      <c r="E51" s="17"/>
      <c r="F51" s="18"/>
      <c r="G51" s="17"/>
      <c r="H51" s="18"/>
      <c r="I51" s="17"/>
      <c r="J51" s="18"/>
      <c r="K51" s="17"/>
      <c r="L51" s="18"/>
      <c r="Q51" s="116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s="3" customFormat="1" ht="15.75" x14ac:dyDescent="0.25">
      <c r="A52" s="42">
        <v>6340</v>
      </c>
      <c r="B52" s="67" t="s">
        <v>19</v>
      </c>
      <c r="C52" s="40"/>
      <c r="D52" s="40"/>
      <c r="E52" s="17"/>
      <c r="F52" s="18"/>
      <c r="G52" s="17"/>
      <c r="H52" s="18"/>
      <c r="I52" s="17"/>
      <c r="J52" s="18"/>
      <c r="K52" s="17"/>
      <c r="L52" s="18"/>
      <c r="Q52" s="116"/>
      <c r="T52" s="30"/>
      <c r="U52" s="30"/>
      <c r="V52" s="30"/>
      <c r="W52" s="30"/>
      <c r="X52" s="30"/>
      <c r="Y52" s="30"/>
    </row>
    <row r="53" spans="1:29" s="3" customFormat="1" ht="15.75" x14ac:dyDescent="0.25">
      <c r="A53" s="42">
        <v>6800</v>
      </c>
      <c r="B53" s="67" t="s">
        <v>20</v>
      </c>
      <c r="C53" s="40"/>
      <c r="D53" s="40"/>
      <c r="E53" s="17"/>
      <c r="F53" s="18"/>
      <c r="G53" s="17"/>
      <c r="H53" s="18"/>
      <c r="I53" s="17"/>
      <c r="J53" s="18"/>
      <c r="K53" s="17"/>
      <c r="L53" s="18"/>
      <c r="Q53" s="116"/>
    </row>
    <row r="54" spans="1:29" s="3" customFormat="1" ht="15.75" x14ac:dyDescent="0.25">
      <c r="A54" s="42">
        <v>6900</v>
      </c>
      <c r="B54" s="67" t="s">
        <v>24</v>
      </c>
      <c r="C54" s="40"/>
      <c r="D54" s="40"/>
      <c r="E54" s="17"/>
      <c r="F54" s="18"/>
      <c r="G54" s="17"/>
      <c r="H54" s="18"/>
      <c r="I54" s="17"/>
      <c r="J54" s="18"/>
      <c r="K54" s="17"/>
      <c r="L54" s="18"/>
      <c r="Q54" s="116"/>
    </row>
    <row r="55" spans="1:29" s="3" customFormat="1" ht="15.75" x14ac:dyDescent="0.25">
      <c r="A55" s="42">
        <v>7300</v>
      </c>
      <c r="B55" s="67" t="s">
        <v>21</v>
      </c>
      <c r="C55" s="40"/>
      <c r="D55" s="40"/>
      <c r="E55" s="17"/>
      <c r="F55" s="18"/>
      <c r="G55" s="17"/>
      <c r="H55" s="18"/>
      <c r="I55" s="17"/>
      <c r="J55" s="18"/>
      <c r="K55" s="17"/>
      <c r="L55" s="18"/>
      <c r="Q55" s="116"/>
      <c r="T55" s="30"/>
      <c r="U55" s="30"/>
      <c r="V55" s="30"/>
      <c r="W55" s="30"/>
      <c r="X55" s="30"/>
      <c r="Y55" s="72"/>
    </row>
    <row r="56" spans="1:29" s="3" customFormat="1" ht="15.75" x14ac:dyDescent="0.25">
      <c r="A56" s="42">
        <v>7790</v>
      </c>
      <c r="B56" s="67" t="s">
        <v>33</v>
      </c>
      <c r="C56" s="40"/>
      <c r="D56" s="40"/>
      <c r="E56" s="17"/>
      <c r="F56" s="18"/>
      <c r="G56" s="17"/>
      <c r="H56" s="18"/>
      <c r="I56" s="17"/>
      <c r="J56" s="18"/>
      <c r="K56" s="17"/>
      <c r="L56" s="18"/>
      <c r="Q56" s="116"/>
      <c r="Y56" s="30"/>
    </row>
    <row r="57" spans="1:29" s="3" customFormat="1" ht="15.75" x14ac:dyDescent="0.25">
      <c r="A57" s="68">
        <v>8800</v>
      </c>
      <c r="B57" s="69" t="s">
        <v>10</v>
      </c>
      <c r="C57" s="70"/>
      <c r="D57" s="70"/>
      <c r="E57" s="21"/>
      <c r="F57" s="22"/>
      <c r="G57" s="21"/>
      <c r="H57" s="22"/>
      <c r="I57" s="21"/>
      <c r="J57" s="22"/>
      <c r="K57" s="21"/>
      <c r="L57" s="22"/>
      <c r="Q57" s="116"/>
      <c r="Y57" s="76"/>
    </row>
    <row r="58" spans="1:29" s="71" customFormat="1" ht="20.25" x14ac:dyDescent="0.3">
      <c r="A58" s="89"/>
      <c r="B58" s="90"/>
      <c r="C58" s="78"/>
      <c r="D58" s="78"/>
      <c r="E58" s="82">
        <f>SUM(E35:E56)</f>
        <v>0</v>
      </c>
      <c r="F58" s="83">
        <f t="shared" ref="F58:L58" si="5">SUM(F35:F57)</f>
        <v>0</v>
      </c>
      <c r="G58" s="82">
        <f t="shared" si="5"/>
        <v>0</v>
      </c>
      <c r="H58" s="83">
        <f t="shared" si="5"/>
        <v>0</v>
      </c>
      <c r="I58" s="82">
        <f t="shared" si="5"/>
        <v>0</v>
      </c>
      <c r="J58" s="83">
        <f t="shared" si="5"/>
        <v>0</v>
      </c>
      <c r="K58" s="82">
        <f t="shared" si="5"/>
        <v>0</v>
      </c>
      <c r="L58" s="83">
        <f t="shared" si="5"/>
        <v>0</v>
      </c>
      <c r="M58" s="30"/>
      <c r="N58" s="30"/>
      <c r="O58" s="30"/>
      <c r="P58" s="30"/>
      <c r="Q58" s="117"/>
      <c r="R58" s="30"/>
      <c r="S58" s="30"/>
    </row>
    <row r="59" spans="1:29" s="3" customFormat="1" ht="15.75" x14ac:dyDescent="0.25">
      <c r="Q59" s="116"/>
    </row>
    <row r="60" spans="1:29" s="3" customFormat="1" ht="15.75" x14ac:dyDescent="0.25">
      <c r="Q60" s="116"/>
    </row>
    <row r="61" spans="1:29" s="3" customFormat="1" ht="15.75" x14ac:dyDescent="0.25">
      <c r="C61" s="30" t="s">
        <v>77</v>
      </c>
      <c r="D61" s="30"/>
      <c r="E61" s="30"/>
      <c r="F61" s="30"/>
      <c r="G61" s="30"/>
      <c r="H61" s="30"/>
      <c r="Q61" s="116"/>
    </row>
    <row r="62" spans="1:29" s="3" customFormat="1" ht="15.75" x14ac:dyDescent="0.25">
      <c r="C62" s="30"/>
      <c r="D62" s="30"/>
      <c r="E62" s="30"/>
      <c r="F62" s="30"/>
      <c r="G62" s="30"/>
      <c r="H62" s="30"/>
      <c r="Q62" s="116"/>
    </row>
    <row r="63" spans="1:29" s="3" customFormat="1" ht="15.75" x14ac:dyDescent="0.25">
      <c r="Q63" s="116"/>
    </row>
    <row r="64" spans="1:29" s="3" customFormat="1" ht="15.75" x14ac:dyDescent="0.25">
      <c r="C64" s="30" t="s">
        <v>78</v>
      </c>
      <c r="D64" s="73" t="s">
        <v>80</v>
      </c>
      <c r="E64" s="30"/>
      <c r="F64" s="30"/>
      <c r="H64" s="72"/>
      <c r="Q64" s="116"/>
    </row>
    <row r="65" spans="1:37" s="3" customFormat="1" ht="15.75" x14ac:dyDescent="0.25">
      <c r="D65" s="30"/>
      <c r="H65" s="72"/>
      <c r="Q65" s="116"/>
    </row>
    <row r="66" spans="1:37" s="3" customFormat="1" ht="15.75" x14ac:dyDescent="0.25">
      <c r="H66" s="112"/>
      <c r="Q66" s="116"/>
    </row>
    <row r="67" spans="1:37" s="3" customFormat="1" ht="15.75" x14ac:dyDescent="0.25">
      <c r="D67" s="30"/>
      <c r="H67" s="87"/>
      <c r="Q67" s="116"/>
    </row>
    <row r="68" spans="1:37" s="3" customFormat="1" ht="15.75" x14ac:dyDescent="0.25">
      <c r="D68" s="30"/>
      <c r="H68" s="87"/>
      <c r="Q68" s="116"/>
    </row>
    <row r="69" spans="1:37" s="3" customFormat="1" ht="16.5" customHeight="1" x14ac:dyDescent="0.25">
      <c r="D69" s="30"/>
      <c r="H69" s="87"/>
      <c r="Q69" s="116"/>
    </row>
    <row r="70" spans="1:37" ht="15.75" x14ac:dyDescent="0.25">
      <c r="C70" s="3"/>
      <c r="D70" s="30"/>
      <c r="E70" s="3"/>
      <c r="F70" s="3"/>
      <c r="H70" s="87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ht="15.75" x14ac:dyDescent="0.25">
      <c r="C71" s="3"/>
      <c r="D71" s="3"/>
      <c r="E71" s="3"/>
      <c r="F71" s="3"/>
      <c r="H71" s="113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 s="13" customFormat="1" ht="20.25" x14ac:dyDescent="0.3">
      <c r="A72" s="1"/>
      <c r="B72" s="1"/>
      <c r="C72" s="3"/>
      <c r="D72" s="3"/>
      <c r="E72" s="3"/>
      <c r="F72" s="3"/>
      <c r="G72" s="1"/>
      <c r="H72" s="114"/>
      <c r="I72" s="1"/>
      <c r="J72" s="1"/>
      <c r="K72" s="1"/>
      <c r="L72" s="1"/>
      <c r="M72" s="1"/>
      <c r="N72" s="1"/>
      <c r="O72" s="1"/>
      <c r="P72" s="1"/>
      <c r="Q72" s="115"/>
      <c r="R72" s="1"/>
      <c r="S72" s="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</row>
    <row r="73" spans="1:37" ht="15.75" x14ac:dyDescent="0.25">
      <c r="C73" s="3"/>
      <c r="D73" s="3"/>
      <c r="E73" s="3"/>
      <c r="F73" s="3"/>
      <c r="T73" s="30"/>
      <c r="U73" s="30"/>
      <c r="V73" s="30"/>
      <c r="W73" s="30"/>
      <c r="X73" s="30"/>
      <c r="Y73" s="77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 ht="15.75" x14ac:dyDescent="0.25">
      <c r="C74" s="3"/>
      <c r="D74" s="3"/>
      <c r="E74" s="3"/>
      <c r="F74" s="3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 ht="15.75" x14ac:dyDescent="0.25">
      <c r="C75" s="3" t="s">
        <v>79</v>
      </c>
      <c r="D75" s="3"/>
      <c r="E75" s="3"/>
      <c r="F75" s="3"/>
      <c r="G75" s="76"/>
      <c r="H75" s="3"/>
      <c r="I75" s="3"/>
      <c r="J75" s="3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5.75" x14ac:dyDescent="0.25">
      <c r="C76" s="3"/>
      <c r="D76" s="3"/>
      <c r="E76" s="3"/>
      <c r="F76" s="3"/>
      <c r="G76" s="3"/>
      <c r="H76" s="3"/>
      <c r="I76" s="3"/>
      <c r="J76" s="3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 ht="15.75" x14ac:dyDescent="0.25">
      <c r="C77" s="3"/>
      <c r="D77" s="3"/>
      <c r="E77" s="3"/>
      <c r="F77" s="3"/>
      <c r="G77" s="3"/>
      <c r="H77" s="3"/>
      <c r="I77" s="3"/>
      <c r="J77" s="3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1:37" ht="15.75" x14ac:dyDescent="0.25">
      <c r="C78" s="30"/>
      <c r="D78" s="30"/>
      <c r="E78" s="30"/>
      <c r="F78" s="30"/>
      <c r="G78" s="30"/>
      <c r="H78" s="30"/>
      <c r="I78" s="30"/>
      <c r="J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1:37" ht="15.75" x14ac:dyDescent="0.25">
      <c r="C79" s="30"/>
      <c r="D79" s="30"/>
      <c r="E79" s="30"/>
      <c r="F79" s="30"/>
      <c r="G79" s="30"/>
      <c r="H79" s="30"/>
      <c r="I79" s="30"/>
      <c r="J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1:37" ht="15.75" x14ac:dyDescent="0.25"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1:37" ht="15.75" x14ac:dyDescent="0.25"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1:37" ht="15.75" x14ac:dyDescent="0.25"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 spans="1:37" ht="15.75" x14ac:dyDescent="0.25"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1:37" ht="15.75" x14ac:dyDescent="0.25"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1:37" ht="15.75" x14ac:dyDescent="0.25"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1:37" ht="15.75" x14ac:dyDescent="0.25"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1:37" ht="15.75" x14ac:dyDescent="0.25"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 spans="1:37" ht="15.75" x14ac:dyDescent="0.25"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1:37" ht="15.75" x14ac:dyDescent="0.25"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1:37" ht="15.75" x14ac:dyDescent="0.25">
      <c r="C90" s="6" t="s">
        <v>76</v>
      </c>
      <c r="D90" s="3" t="s">
        <v>28</v>
      </c>
      <c r="E90" s="3"/>
      <c r="F90" s="3"/>
      <c r="G90" s="3"/>
      <c r="H90" s="3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 ht="15.75" x14ac:dyDescent="0.25">
      <c r="C91" s="6"/>
      <c r="D91" s="111"/>
      <c r="E91" s="60"/>
      <c r="F91" s="79"/>
      <c r="G91" s="79"/>
      <c r="H91" s="118" t="s">
        <v>29</v>
      </c>
      <c r="I91" s="118" t="s">
        <v>30</v>
      </c>
      <c r="J91" s="118" t="s">
        <v>31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1:37" ht="15.75" x14ac:dyDescent="0.25">
      <c r="C92" s="6"/>
      <c r="D92" s="8" t="s">
        <v>17</v>
      </c>
      <c r="E92" s="7"/>
      <c r="F92" s="81"/>
      <c r="G92" s="81"/>
      <c r="H92" s="107">
        <v>130000</v>
      </c>
      <c r="I92" s="107">
        <f>X37</f>
        <v>0</v>
      </c>
      <c r="J92" s="107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1:37" ht="15.75" x14ac:dyDescent="0.25">
      <c r="C93" s="6"/>
      <c r="D93" s="9"/>
      <c r="E93" s="5"/>
      <c r="F93" s="80"/>
      <c r="G93" s="80"/>
      <c r="H93" s="108"/>
      <c r="I93" s="108"/>
      <c r="J93" s="108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1:37" ht="15.75" x14ac:dyDescent="0.25">
      <c r="C94" s="6"/>
      <c r="D94" s="9" t="s">
        <v>32</v>
      </c>
      <c r="E94" s="5"/>
      <c r="F94" s="80"/>
      <c r="G94" s="80"/>
      <c r="H94" s="108">
        <v>76000</v>
      </c>
      <c r="I94" s="108">
        <f>X40</f>
        <v>0</v>
      </c>
      <c r="J94" s="108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1:37" s="13" customFormat="1" ht="20.25" x14ac:dyDescent="0.3">
      <c r="A95" s="1"/>
      <c r="B95" s="1"/>
      <c r="C95" s="6"/>
      <c r="D95" s="8" t="s">
        <v>73</v>
      </c>
      <c r="E95" s="7"/>
      <c r="F95" s="81"/>
      <c r="G95" s="11"/>
      <c r="H95" s="107">
        <f>H92-H94</f>
        <v>54000</v>
      </c>
      <c r="I95" s="107">
        <f>I92-I94</f>
        <v>0</v>
      </c>
      <c r="J95" s="107"/>
      <c r="K95" s="1"/>
      <c r="L95" s="1"/>
      <c r="M95" s="1"/>
      <c r="N95" s="1"/>
      <c r="O95" s="1"/>
      <c r="P95" s="1"/>
      <c r="Q95" s="115"/>
      <c r="R95" s="1"/>
      <c r="S95" s="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</row>
    <row r="96" spans="1:37" ht="15.75" x14ac:dyDescent="0.25">
      <c r="C96" s="6"/>
      <c r="D96" s="9"/>
      <c r="E96" s="5"/>
      <c r="F96" s="80"/>
      <c r="G96" s="80"/>
      <c r="H96" s="108"/>
      <c r="I96" s="108"/>
      <c r="J96" s="108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1:37" ht="15.75" x14ac:dyDescent="0.25">
      <c r="C97" s="6"/>
      <c r="D97" s="9" t="s">
        <v>63</v>
      </c>
      <c r="E97" s="5"/>
      <c r="F97" s="80"/>
      <c r="G97" s="80"/>
      <c r="H97" s="108">
        <v>16000</v>
      </c>
      <c r="I97" s="108">
        <f>X41</f>
        <v>0</v>
      </c>
      <c r="J97" s="108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1:37" ht="15.75" x14ac:dyDescent="0.25">
      <c r="C98" s="6"/>
      <c r="D98" s="9" t="s">
        <v>18</v>
      </c>
      <c r="E98" s="5"/>
      <c r="F98" s="80"/>
      <c r="G98" s="80"/>
      <c r="H98" s="108">
        <v>8400</v>
      </c>
      <c r="I98" s="108">
        <f t="shared" ref="I98:I103" si="6">X42</f>
        <v>0</v>
      </c>
      <c r="J98" s="108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ht="15.75" x14ac:dyDescent="0.25">
      <c r="C99" s="6"/>
      <c r="D99" s="9" t="s">
        <v>19</v>
      </c>
      <c r="E99" s="5"/>
      <c r="F99" s="80"/>
      <c r="G99" s="80"/>
      <c r="H99" s="108">
        <v>3600</v>
      </c>
      <c r="I99" s="108">
        <f t="shared" si="6"/>
        <v>0</v>
      </c>
      <c r="J99" s="108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1:37" ht="15.75" x14ac:dyDescent="0.25">
      <c r="C100" s="6"/>
      <c r="D100" s="9" t="s">
        <v>20</v>
      </c>
      <c r="E100" s="5"/>
      <c r="F100" s="80"/>
      <c r="G100" s="80"/>
      <c r="H100" s="108">
        <v>2100</v>
      </c>
      <c r="I100" s="108">
        <f t="shared" si="6"/>
        <v>0</v>
      </c>
      <c r="J100" s="108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1:37" ht="15.75" x14ac:dyDescent="0.25">
      <c r="C101" s="6"/>
      <c r="D101" s="9" t="s">
        <v>24</v>
      </c>
      <c r="E101" s="5"/>
      <c r="F101" s="80"/>
      <c r="G101" s="80"/>
      <c r="H101" s="108">
        <v>2000</v>
      </c>
      <c r="I101" s="108">
        <f t="shared" si="6"/>
        <v>0</v>
      </c>
      <c r="J101" s="108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1:37" ht="15.75" x14ac:dyDescent="0.25">
      <c r="C102" s="6"/>
      <c r="D102" s="9" t="s">
        <v>21</v>
      </c>
      <c r="E102" s="5"/>
      <c r="F102" s="80"/>
      <c r="G102" s="80"/>
      <c r="H102" s="108">
        <v>8500</v>
      </c>
      <c r="I102" s="108">
        <f t="shared" si="6"/>
        <v>0</v>
      </c>
      <c r="J102" s="108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1:37" ht="15.75" x14ac:dyDescent="0.25">
      <c r="C103" s="6"/>
      <c r="D103" s="9" t="s">
        <v>33</v>
      </c>
      <c r="E103" s="5"/>
      <c r="F103" s="80"/>
      <c r="G103" s="80"/>
      <c r="H103" s="108">
        <v>6000</v>
      </c>
      <c r="I103" s="108">
        <f t="shared" si="6"/>
        <v>0</v>
      </c>
      <c r="J103" s="108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1:37" s="13" customFormat="1" ht="20.25" x14ac:dyDescent="0.3">
      <c r="A104" s="1"/>
      <c r="B104" s="1"/>
      <c r="C104" s="6"/>
      <c r="D104" s="8" t="s">
        <v>72</v>
      </c>
      <c r="E104" s="7"/>
      <c r="F104" s="81"/>
      <c r="G104" s="11"/>
      <c r="H104" s="107">
        <f>SUM(H97:H103)</f>
        <v>46600</v>
      </c>
      <c r="I104" s="107">
        <f>SUM(I97:I103)</f>
        <v>0</v>
      </c>
      <c r="J104" s="107"/>
      <c r="K104" s="1"/>
      <c r="L104" s="1"/>
      <c r="M104" s="1"/>
      <c r="N104" s="1"/>
      <c r="O104" s="1"/>
      <c r="P104" s="1"/>
      <c r="Q104" s="115"/>
      <c r="R104" s="1"/>
      <c r="S104" s="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</row>
    <row r="105" spans="1:37" ht="15.75" x14ac:dyDescent="0.25">
      <c r="C105" s="6"/>
      <c r="D105" s="9"/>
      <c r="E105" s="5"/>
      <c r="F105" s="80"/>
      <c r="G105" s="80"/>
      <c r="H105" s="108"/>
      <c r="I105" s="108"/>
      <c r="J105" s="108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1:37" s="13" customFormat="1" ht="20.25" x14ac:dyDescent="0.3">
      <c r="A106" s="1"/>
      <c r="B106" s="1"/>
      <c r="C106" s="6"/>
      <c r="D106" s="109" t="s">
        <v>10</v>
      </c>
      <c r="E106" s="110"/>
      <c r="F106" s="81"/>
      <c r="G106" s="81"/>
      <c r="H106" s="107">
        <f>H95-H104</f>
        <v>7400</v>
      </c>
      <c r="I106" s="107">
        <f>I95-I104</f>
        <v>0</v>
      </c>
      <c r="J106" s="107"/>
      <c r="K106" s="1"/>
      <c r="L106" s="1"/>
      <c r="M106" s="1"/>
      <c r="N106" s="1"/>
      <c r="O106" s="1"/>
      <c r="P106" s="1"/>
      <c r="Q106" s="115"/>
      <c r="R106" s="1"/>
      <c r="S106" s="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</row>
    <row r="107" spans="1:37" ht="15.75" x14ac:dyDescent="0.25">
      <c r="A107" s="6"/>
      <c r="B107" s="3"/>
      <c r="C107" s="3"/>
      <c r="D107" s="3"/>
      <c r="E107" s="3"/>
      <c r="F107" s="3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 spans="1:37" ht="15.75" x14ac:dyDescent="0.25">
      <c r="A108" s="6"/>
      <c r="B108" s="3"/>
      <c r="C108" s="3" t="s">
        <v>81</v>
      </c>
      <c r="D108" s="3"/>
      <c r="E108" s="3"/>
      <c r="F108" s="3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 ht="15.75" x14ac:dyDescent="0.25">
      <c r="B109" s="3"/>
      <c r="C109" s="3"/>
      <c r="D109" s="3"/>
      <c r="E109" s="3"/>
      <c r="F109" s="3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1:37" ht="15.75" x14ac:dyDescent="0.25">
      <c r="A110" s="3"/>
      <c r="B110" s="3"/>
      <c r="C110" s="6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117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1:37" ht="15.75" x14ac:dyDescent="0.25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117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1:37" ht="15.75" x14ac:dyDescent="0.25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117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4:37" ht="15.75" x14ac:dyDescent="0.25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117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4:37" ht="15.75" x14ac:dyDescent="0.25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117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</row>
    <row r="115" spans="4:37" ht="15.75" x14ac:dyDescent="0.25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117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 spans="4:37" ht="15.75" x14ac:dyDescent="0.25"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117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</row>
    <row r="117" spans="4:37" ht="15.75" x14ac:dyDescent="0.25"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117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</row>
    <row r="118" spans="4:37" ht="15.75" x14ac:dyDescent="0.25"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</row>
  </sheetData>
  <mergeCells count="58">
    <mergeCell ref="BD4:BE4"/>
    <mergeCell ref="BD5:BE5"/>
    <mergeCell ref="AX4:AY4"/>
    <mergeCell ref="AZ4:BA4"/>
    <mergeCell ref="BB4:BC4"/>
    <mergeCell ref="AX5:AY5"/>
    <mergeCell ref="AZ5:BA5"/>
    <mergeCell ref="BB5:BC5"/>
    <mergeCell ref="D5:D6"/>
    <mergeCell ref="E5:F5"/>
    <mergeCell ref="G5:H5"/>
    <mergeCell ref="I5:J5"/>
    <mergeCell ref="M5:N5"/>
    <mergeCell ref="R4:S4"/>
    <mergeCell ref="R5:S5"/>
    <mergeCell ref="AM4:AN4"/>
    <mergeCell ref="AM5:AN5"/>
    <mergeCell ref="T5:U5"/>
    <mergeCell ref="AF5:AG5"/>
    <mergeCell ref="AF4:AG4"/>
    <mergeCell ref="AI4:AJ4"/>
    <mergeCell ref="AK4:AL4"/>
    <mergeCell ref="T4:U4"/>
    <mergeCell ref="Z4:AA4"/>
    <mergeCell ref="AB4:AC4"/>
    <mergeCell ref="X4:Y4"/>
    <mergeCell ref="AD4:AE4"/>
    <mergeCell ref="Q5:Q6"/>
    <mergeCell ref="AI5:AJ5"/>
    <mergeCell ref="AH5:AH6"/>
    <mergeCell ref="AK5:AL5"/>
    <mergeCell ref="AS5:AT5"/>
    <mergeCell ref="AD5:AE5"/>
    <mergeCell ref="V4:W4"/>
    <mergeCell ref="V5:W5"/>
    <mergeCell ref="Z5:AA5"/>
    <mergeCell ref="AB5:AC5"/>
    <mergeCell ref="X5:Y5"/>
    <mergeCell ref="AW5:AW6"/>
    <mergeCell ref="AO4:AP4"/>
    <mergeCell ref="AO5:AP5"/>
    <mergeCell ref="AQ4:AR4"/>
    <mergeCell ref="AQ5:AR5"/>
    <mergeCell ref="AU5:AV5"/>
    <mergeCell ref="AU4:AV4"/>
    <mergeCell ref="AS4:AT4"/>
    <mergeCell ref="E33:F33"/>
    <mergeCell ref="G33:H33"/>
    <mergeCell ref="I33:J33"/>
    <mergeCell ref="K33:L33"/>
    <mergeCell ref="O4:P4"/>
    <mergeCell ref="O5:P5"/>
    <mergeCell ref="K5:L5"/>
    <mergeCell ref="E4:F4"/>
    <mergeCell ref="G4:H4"/>
    <mergeCell ref="I4:J4"/>
    <mergeCell ref="M4:N4"/>
    <mergeCell ref="K4:L4"/>
  </mergeCells>
  <phoneticPr fontId="6" type="noConversion"/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10.4</oddHeader>
    <oddFooter>&amp;CSide &amp;P av &amp;N</oddFooter>
  </headerFooter>
  <colBreaks count="3" manualBreakCount="3">
    <brk id="16" max="1048575" man="1"/>
    <brk id="33" max="1048575" man="1"/>
    <brk id="4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48F87-CD65-471D-9AC7-F4B637064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A58800-FFF5-4C9E-96B2-D0EF9E043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4FC9F-505B-4807-BB20-C01BB30EC3ED}">
  <ds:schemaRefs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Oppgave 10.4</vt:lpstr>
      <vt:lpstr>'Oppgave 10.4'!Utskriftsområde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 Kathrine Aabel Vikanes</cp:lastModifiedBy>
  <cp:lastPrinted>2009-08-17T11:08:18Z</cp:lastPrinted>
  <dcterms:created xsi:type="dcterms:W3CDTF">1997-01-16T18:32:43Z</dcterms:created>
  <dcterms:modified xsi:type="dcterms:W3CDTF">2020-06-30T09:24:51Z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