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Arbeidsbok ny\Fortegn\"/>
    </mc:Choice>
  </mc:AlternateContent>
  <xr:revisionPtr revIDLastSave="0" documentId="13_ncr:1_{7D2D2B46-2A35-4522-8EA8-2A82ACD9DDE4}" xr6:coauthVersionLast="47" xr6:coauthVersionMax="47" xr10:uidLastSave="{00000000-0000-0000-0000-000000000000}"/>
  <bookViews>
    <workbookView xWindow="2895" yWindow="2895" windowWidth="23355" windowHeight="12630" xr2:uid="{00000000-000D-0000-FFFF-FFFF00000000}"/>
  </bookViews>
  <sheets>
    <sheet name="Oppgave 10.1 - 10.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C56" i="1"/>
  <c r="C58" i="1" s="1"/>
  <c r="C61" i="1" s="1"/>
  <c r="G40" i="1"/>
  <c r="C37" i="1"/>
  <c r="D37" i="1"/>
  <c r="G22" i="1"/>
  <c r="F76" i="1"/>
  <c r="E76" i="1"/>
  <c r="D76" i="1"/>
  <c r="C76" i="1"/>
  <c r="D72" i="1"/>
  <c r="C72" i="1"/>
  <c r="D40" i="1"/>
  <c r="C40" i="1"/>
  <c r="D27" i="1"/>
  <c r="C27" i="1"/>
  <c r="D22" i="1"/>
  <c r="C22" i="1"/>
  <c r="G76" i="1" l="1"/>
  <c r="G72" i="1"/>
  <c r="G37" i="1"/>
  <c r="G41" i="1" s="1"/>
  <c r="G43" i="1" s="1"/>
  <c r="G27" i="1"/>
  <c r="D41" i="1"/>
  <c r="D43" i="1" s="1"/>
  <c r="C41" i="1"/>
  <c r="C43" i="1" s="1"/>
</calcChain>
</file>

<file path=xl/sharedStrings.xml><?xml version="1.0" encoding="utf-8"?>
<sst xmlns="http://schemas.openxmlformats.org/spreadsheetml/2006/main" count="66" uniqueCount="52">
  <si>
    <t>Balanse per 31.12.x1:</t>
  </si>
  <si>
    <t>Konsern</t>
  </si>
  <si>
    <t>Diverse eiendeler</t>
  </si>
  <si>
    <t>Egenkapital</t>
  </si>
  <si>
    <t>Diverse gjeld</t>
  </si>
  <si>
    <t>Goliat AS</t>
  </si>
  <si>
    <t>David AS</t>
  </si>
  <si>
    <t>Elimineringer</t>
  </si>
  <si>
    <t>Fordring på David AS</t>
  </si>
  <si>
    <t>Gjeld til Goliat AS</t>
  </si>
  <si>
    <t>Balanse per 31.12.x1</t>
  </si>
  <si>
    <t>Aksjer i David AS</t>
  </si>
  <si>
    <t>Årsresultat</t>
  </si>
  <si>
    <t>Skattekostnad</t>
  </si>
  <si>
    <t>Resultat før skatt</t>
  </si>
  <si>
    <t>Netto finansposter</t>
  </si>
  <si>
    <t>Andre finanskostnader</t>
  </si>
  <si>
    <t>Renteinntekter fra David AS</t>
  </si>
  <si>
    <t>Driftsresultat</t>
  </si>
  <si>
    <t>Driftskostnader</t>
  </si>
  <si>
    <t>Driftsinntekter</t>
  </si>
  <si>
    <t>Resultatregnskap 20x3</t>
  </si>
  <si>
    <t>Sum egenkapital og gjeld</t>
  </si>
  <si>
    <t>Gjeld</t>
  </si>
  <si>
    <t>Sum eiendeler</t>
  </si>
  <si>
    <t>Andre eiendeler</t>
  </si>
  <si>
    <t>Fordring på Mini AS</t>
  </si>
  <si>
    <t>Varelager</t>
  </si>
  <si>
    <t>Goodwill</t>
  </si>
  <si>
    <t>Aksjer i Mini AS</t>
  </si>
  <si>
    <t>Varige driftsmidler</t>
  </si>
  <si>
    <t>Mini</t>
  </si>
  <si>
    <t>Mammut</t>
  </si>
  <si>
    <t>Oppgave 10.4</t>
  </si>
  <si>
    <t>Oppgave 10.3</t>
  </si>
  <si>
    <t>Oppgave 10.2</t>
  </si>
  <si>
    <t>Oppgave 10.1</t>
  </si>
  <si>
    <t>AS Beta:</t>
  </si>
  <si>
    <t>AS Gamma:</t>
  </si>
  <si>
    <t>AS Delta</t>
  </si>
  <si>
    <t>AS Zeta</t>
  </si>
  <si>
    <t>AS Omega</t>
  </si>
  <si>
    <t>Varekostnader</t>
  </si>
  <si>
    <t>a)</t>
  </si>
  <si>
    <t>b)</t>
  </si>
  <si>
    <t>Varebeholdning</t>
  </si>
  <si>
    <t>–</t>
  </si>
  <si>
    <t>=</t>
  </si>
  <si>
    <t>Substansverdi</t>
  </si>
  <si>
    <t>Kostpris aksjer i Mini AS</t>
  </si>
  <si>
    <t>Substansverdi egenkapital</t>
  </si>
  <si>
    <t>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</si>
</sst>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1" xfId="0" applyNumberFormat="1" applyFont="1" applyBorder="1"/>
    <xf numFmtId="3" fontId="1" fillId="0" borderId="5" xfId="0" applyNumberFormat="1" applyFont="1" applyBorder="1"/>
    <xf numFmtId="0" fontId="1" fillId="0" borderId="2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8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0" borderId="0" xfId="1" applyFont="1"/>
    <xf numFmtId="3" fontId="1" fillId="0" borderId="0" xfId="1" applyNumberFormat="1" applyFont="1"/>
    <xf numFmtId="3" fontId="1" fillId="0" borderId="3" xfId="1" applyNumberFormat="1" applyFont="1" applyBorder="1"/>
    <xf numFmtId="3" fontId="1" fillId="0" borderId="5" xfId="1" applyNumberFormat="1" applyFont="1" applyBorder="1"/>
    <xf numFmtId="0" fontId="1" fillId="0" borderId="12" xfId="1" applyFont="1" applyBorder="1"/>
    <xf numFmtId="3" fontId="1" fillId="0" borderId="8" xfId="1" applyNumberFormat="1" applyFont="1" applyBorder="1"/>
    <xf numFmtId="3" fontId="1" fillId="0" borderId="10" xfId="1" applyNumberFormat="1" applyFont="1" applyBorder="1"/>
    <xf numFmtId="0" fontId="1" fillId="0" borderId="8" xfId="1" applyFont="1" applyBorder="1"/>
    <xf numFmtId="3" fontId="1" fillId="0" borderId="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4" xfId="1" applyNumberFormat="1" applyFont="1" applyBorder="1"/>
    <xf numFmtId="3" fontId="1" fillId="0" borderId="12" xfId="1" applyNumberFormat="1" applyFont="1" applyBorder="1"/>
    <xf numFmtId="3" fontId="1" fillId="0" borderId="15" xfId="1" applyNumberFormat="1" applyFont="1" applyBorder="1"/>
    <xf numFmtId="3" fontId="1" fillId="0" borderId="16" xfId="1" applyNumberFormat="1" applyFont="1" applyBorder="1"/>
    <xf numFmtId="3" fontId="1" fillId="0" borderId="17" xfId="1" applyNumberFormat="1" applyFont="1" applyBorder="1"/>
    <xf numFmtId="3" fontId="1" fillId="0" borderId="18" xfId="1" applyNumberFormat="1" applyFont="1" applyBorder="1"/>
    <xf numFmtId="0" fontId="1" fillId="0" borderId="17" xfId="1" applyFont="1" applyBorder="1"/>
    <xf numFmtId="3" fontId="1" fillId="0" borderId="5" xfId="1" applyNumberFormat="1" applyFont="1" applyBorder="1" applyAlignment="1">
      <alignment horizontal="center"/>
    </xf>
    <xf numFmtId="3" fontId="1" fillId="0" borderId="11" xfId="1" applyNumberFormat="1" applyFont="1" applyBorder="1" applyAlignment="1">
      <alignment horizontal="center"/>
    </xf>
    <xf numFmtId="0" fontId="1" fillId="0" borderId="5" xfId="1" applyFont="1" applyBorder="1"/>
    <xf numFmtId="3" fontId="1" fillId="0" borderId="1" xfId="1" applyNumberFormat="1" applyFont="1" applyBorder="1" applyAlignment="1">
      <alignment horizontal="center"/>
    </xf>
    <xf numFmtId="3" fontId="1" fillId="0" borderId="1" xfId="1" applyNumberFormat="1" applyFont="1" applyBorder="1"/>
    <xf numFmtId="0" fontId="2" fillId="0" borderId="1" xfId="1" applyFont="1" applyBorder="1"/>
    <xf numFmtId="0" fontId="1" fillId="0" borderId="3" xfId="1" applyFont="1" applyBorder="1"/>
    <xf numFmtId="3" fontId="1" fillId="0" borderId="9" xfId="1" applyNumberFormat="1" applyFont="1" applyBorder="1"/>
    <xf numFmtId="0" fontId="1" fillId="0" borderId="2" xfId="1" applyFont="1" applyBorder="1"/>
    <xf numFmtId="0" fontId="1" fillId="0" borderId="7" xfId="1" applyFont="1" applyBorder="1"/>
    <xf numFmtId="0" fontId="2" fillId="0" borderId="6" xfId="1" applyFont="1" applyBorder="1"/>
    <xf numFmtId="0" fontId="2" fillId="0" borderId="0" xfId="1" applyFont="1"/>
    <xf numFmtId="0" fontId="2" fillId="0" borderId="0" xfId="0" applyFont="1"/>
    <xf numFmtId="3" fontId="1" fillId="0" borderId="19" xfId="1" applyNumberFormat="1" applyFont="1" applyBorder="1" applyAlignment="1">
      <alignment horizontal="center"/>
    </xf>
    <xf numFmtId="0" fontId="1" fillId="0" borderId="16" xfId="1" applyFont="1" applyBorder="1"/>
    <xf numFmtId="0" fontId="5" fillId="0" borderId="0" xfId="0" applyFont="1"/>
    <xf numFmtId="0" fontId="1" fillId="0" borderId="3" xfId="0" applyFont="1" applyBorder="1"/>
    <xf numFmtId="3" fontId="1" fillId="0" borderId="0" xfId="1" applyNumberFormat="1" applyFont="1" applyBorder="1"/>
    <xf numFmtId="3" fontId="1" fillId="0" borderId="20" xfId="1" applyNumberFormat="1" applyFont="1" applyBorder="1"/>
    <xf numFmtId="3" fontId="1" fillId="0" borderId="21" xfId="1" applyNumberFormat="1" applyFont="1" applyBorder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3" fontId="1" fillId="0" borderId="22" xfId="0" applyNumberFormat="1" applyFont="1" applyBorder="1"/>
    <xf numFmtId="0" fontId="1" fillId="0" borderId="9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19" xfId="0" applyNumberFormat="1" applyFont="1" applyBorder="1" applyAlignment="1">
      <alignment horizontal="center"/>
    </xf>
    <xf numFmtId="3" fontId="1" fillId="0" borderId="19" xfId="1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7" xfId="1" applyNumberFormat="1" applyFont="1" applyBorder="1" applyAlignment="1">
      <alignment horizontal="center"/>
    </xf>
    <xf numFmtId="3" fontId="1" fillId="0" borderId="25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6"/>
  <sheetViews>
    <sheetView showZeros="0" tabSelected="1" workbookViewId="0">
      <selection activeCell="J64" sqref="J64"/>
    </sheetView>
  </sheetViews>
  <sheetFormatPr baseColWidth="10" defaultRowHeight="15.75" x14ac:dyDescent="0.25"/>
  <cols>
    <col min="1" max="1" width="4.7109375" style="1" customWidth="1"/>
    <col min="2" max="2" width="25.7109375" style="1" bestFit="1" customWidth="1"/>
    <col min="3" max="7" width="9.7109375" style="2" customWidth="1"/>
    <col min="8" max="16384" width="11.42578125" style="1"/>
  </cols>
  <sheetData>
    <row r="1" spans="2:8" x14ac:dyDescent="0.25">
      <c r="B1" s="46" t="s">
        <v>36</v>
      </c>
    </row>
    <row r="3" spans="2:8" x14ac:dyDescent="0.25">
      <c r="B3" s="46" t="s">
        <v>37</v>
      </c>
      <c r="C3" s="1"/>
    </row>
    <row r="4" spans="2:8" x14ac:dyDescent="0.25">
      <c r="B4" s="46" t="s">
        <v>38</v>
      </c>
      <c r="C4" s="14"/>
      <c r="D4" s="14"/>
      <c r="E4" s="14"/>
      <c r="F4" s="14"/>
      <c r="G4" s="14"/>
      <c r="H4" s="57"/>
    </row>
    <row r="5" spans="2:8" x14ac:dyDescent="0.25">
      <c r="B5" s="46" t="s">
        <v>39</v>
      </c>
      <c r="C5" s="57"/>
      <c r="D5" s="14"/>
      <c r="E5" s="14"/>
      <c r="F5" s="14"/>
      <c r="G5" s="14"/>
      <c r="H5" s="57"/>
    </row>
    <row r="6" spans="2:8" x14ac:dyDescent="0.25">
      <c r="C6" s="14"/>
      <c r="D6" s="14"/>
      <c r="E6" s="14"/>
      <c r="F6" s="14"/>
      <c r="G6" s="14"/>
      <c r="H6" s="57"/>
    </row>
    <row r="7" spans="2:8" x14ac:dyDescent="0.25">
      <c r="C7" s="14"/>
      <c r="D7" s="14"/>
      <c r="E7" s="14"/>
      <c r="F7" s="14"/>
      <c r="G7" s="14"/>
      <c r="H7" s="57"/>
    </row>
    <row r="8" spans="2:8" x14ac:dyDescent="0.25">
      <c r="C8" s="14"/>
      <c r="D8" s="14"/>
      <c r="E8" s="14"/>
      <c r="F8" s="14"/>
      <c r="G8" s="14"/>
      <c r="H8" s="57"/>
    </row>
    <row r="9" spans="2:8" x14ac:dyDescent="0.25">
      <c r="B9" s="46" t="s">
        <v>40</v>
      </c>
      <c r="C9" s="14"/>
      <c r="D9" s="14"/>
      <c r="E9" s="14"/>
      <c r="F9" s="14"/>
      <c r="G9" s="14"/>
      <c r="H9" s="57"/>
    </row>
    <row r="10" spans="2:8" x14ac:dyDescent="0.25">
      <c r="C10" s="14"/>
      <c r="D10" s="14"/>
      <c r="E10" s="14"/>
      <c r="F10" s="14"/>
      <c r="G10" s="14"/>
      <c r="H10" s="57"/>
    </row>
    <row r="11" spans="2:8" x14ac:dyDescent="0.25">
      <c r="B11" s="46" t="s">
        <v>41</v>
      </c>
      <c r="C11" s="14"/>
      <c r="D11" s="14"/>
      <c r="E11" s="14"/>
      <c r="F11" s="14"/>
      <c r="G11" s="14"/>
      <c r="H11" s="57"/>
    </row>
    <row r="12" spans="2:8" x14ac:dyDescent="0.25">
      <c r="C12" s="14"/>
      <c r="D12" s="14"/>
      <c r="E12" s="14"/>
      <c r="F12" s="14"/>
      <c r="G12" s="14"/>
      <c r="H12" s="57"/>
    </row>
    <row r="13" spans="2:8" x14ac:dyDescent="0.25">
      <c r="C13" s="14"/>
      <c r="D13" s="14"/>
      <c r="E13" s="14"/>
      <c r="F13" s="14"/>
      <c r="G13" s="14"/>
      <c r="H13" s="57"/>
    </row>
    <row r="15" spans="2:8" x14ac:dyDescent="0.25">
      <c r="B15" s="46" t="s">
        <v>35</v>
      </c>
    </row>
    <row r="17" spans="2:17" x14ac:dyDescent="0.25">
      <c r="B17" s="10" t="s">
        <v>0</v>
      </c>
      <c r="C17" s="4" t="s">
        <v>5</v>
      </c>
      <c r="D17" s="4" t="s">
        <v>6</v>
      </c>
      <c r="E17" s="60" t="s">
        <v>7</v>
      </c>
      <c r="F17" s="60"/>
      <c r="G17" s="4" t="s">
        <v>1</v>
      </c>
    </row>
    <row r="18" spans="2:17" x14ac:dyDescent="0.25">
      <c r="B18" s="11"/>
      <c r="C18" s="8"/>
      <c r="D18" s="8"/>
      <c r="E18" s="62"/>
      <c r="F18" s="63"/>
      <c r="G18" s="8"/>
    </row>
    <row r="19" spans="2:17" s="3" customFormat="1" ht="18.75" x14ac:dyDescent="0.3">
      <c r="B19" s="9" t="s">
        <v>2</v>
      </c>
      <c r="C19" s="5">
        <v>5000</v>
      </c>
      <c r="D19" s="5">
        <v>1500</v>
      </c>
      <c r="E19" s="2"/>
      <c r="F19" s="7"/>
      <c r="G19" s="5"/>
    </row>
    <row r="20" spans="2:17" x14ac:dyDescent="0.25">
      <c r="B20" s="12" t="s">
        <v>8</v>
      </c>
      <c r="C20" s="13">
        <v>250</v>
      </c>
      <c r="D20" s="13"/>
      <c r="E20" s="14"/>
      <c r="F20" s="13"/>
      <c r="G20" s="13"/>
    </row>
    <row r="21" spans="2:17" x14ac:dyDescent="0.25">
      <c r="B21" s="9" t="s">
        <v>11</v>
      </c>
      <c r="C21" s="5">
        <v>500</v>
      </c>
      <c r="D21" s="5"/>
      <c r="E21" s="15"/>
      <c r="F21" s="13"/>
      <c r="G21" s="5"/>
    </row>
    <row r="22" spans="2:17" s="49" customFormat="1" ht="20.25" x14ac:dyDescent="0.3">
      <c r="B22" s="9"/>
      <c r="C22" s="6">
        <f>SUM(C19:C21)</f>
        <v>5750</v>
      </c>
      <c r="D22" s="6">
        <f>SUM(D19:D21)</f>
        <v>1500</v>
      </c>
      <c r="E22" s="2"/>
      <c r="F22" s="5"/>
      <c r="G22" s="6">
        <f>SUM(G19:G21)</f>
        <v>0</v>
      </c>
      <c r="H22" s="1"/>
      <c r="I22" s="1"/>
      <c r="J22" s="1"/>
      <c r="K22" s="1"/>
      <c r="L22" s="1"/>
      <c r="M22" s="1"/>
      <c r="N22" s="1"/>
    </row>
    <row r="23" spans="2:17" x14ac:dyDescent="0.25">
      <c r="B23" s="9"/>
      <c r="C23" s="5"/>
      <c r="D23" s="5"/>
      <c r="F23" s="5"/>
      <c r="G23" s="5"/>
    </row>
    <row r="24" spans="2:17" x14ac:dyDescent="0.25">
      <c r="B24" s="9" t="s">
        <v>3</v>
      </c>
      <c r="C24" s="5">
        <v>2250</v>
      </c>
      <c r="D24" s="5">
        <v>500</v>
      </c>
      <c r="F24" s="5"/>
      <c r="G24" s="5"/>
    </row>
    <row r="25" spans="2:17" x14ac:dyDescent="0.25">
      <c r="B25" s="12" t="s">
        <v>4</v>
      </c>
      <c r="C25" s="13">
        <v>3500</v>
      </c>
      <c r="D25" s="13">
        <v>750</v>
      </c>
      <c r="E25" s="14"/>
      <c r="F25" s="13"/>
      <c r="G25" s="13"/>
    </row>
    <row r="26" spans="2:17" x14ac:dyDescent="0.25">
      <c r="B26" s="9" t="s">
        <v>9</v>
      </c>
      <c r="C26" s="5"/>
      <c r="D26" s="5">
        <v>250</v>
      </c>
      <c r="F26" s="8"/>
      <c r="G26" s="5"/>
    </row>
    <row r="27" spans="2:17" s="49" customFormat="1" ht="20.25" x14ac:dyDescent="0.3">
      <c r="B27" s="50"/>
      <c r="C27" s="6">
        <f>SUM(C24:C26)</f>
        <v>5750</v>
      </c>
      <c r="D27" s="6">
        <f>SUM(D24:D26)</f>
        <v>1500</v>
      </c>
      <c r="E27" s="6">
        <f>SUM(E19:E26)</f>
        <v>0</v>
      </c>
      <c r="F27" s="6">
        <f>SUM(F19:F26)</f>
        <v>0</v>
      </c>
      <c r="G27" s="6">
        <f>SUM(G24:G26)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30" spans="2:17" x14ac:dyDescent="0.25">
      <c r="B30" s="45" t="s">
        <v>34</v>
      </c>
      <c r="C30" s="17"/>
      <c r="D30" s="17"/>
      <c r="E30" s="17"/>
      <c r="F30" s="17"/>
      <c r="G30" s="17"/>
    </row>
    <row r="31" spans="2:17" x14ac:dyDescent="0.25">
      <c r="B31" s="16"/>
      <c r="C31" s="17"/>
      <c r="D31" s="17"/>
      <c r="E31" s="17"/>
      <c r="F31" s="17"/>
      <c r="G31" s="17"/>
    </row>
    <row r="32" spans="2:17" x14ac:dyDescent="0.25">
      <c r="B32" s="39" t="s">
        <v>21</v>
      </c>
      <c r="C32" s="47" t="s">
        <v>5</v>
      </c>
      <c r="D32" s="37" t="s">
        <v>6</v>
      </c>
      <c r="E32" s="61" t="s">
        <v>7</v>
      </c>
      <c r="F32" s="61"/>
      <c r="G32" s="37" t="s">
        <v>1</v>
      </c>
    </row>
    <row r="33" spans="1:15" x14ac:dyDescent="0.25">
      <c r="B33" s="36"/>
      <c r="C33" s="35"/>
      <c r="D33" s="34"/>
      <c r="E33" s="64"/>
      <c r="F33" s="65"/>
      <c r="G33" s="19"/>
    </row>
    <row r="34" spans="1:15" x14ac:dyDescent="0.25">
      <c r="B34" s="33" t="s">
        <v>20</v>
      </c>
      <c r="C34" s="32">
        <v>5000</v>
      </c>
      <c r="D34" s="31">
        <v>2000</v>
      </c>
      <c r="E34" s="31"/>
      <c r="F34" s="31"/>
      <c r="G34" s="30"/>
    </row>
    <row r="35" spans="1:15" x14ac:dyDescent="0.25">
      <c r="B35" s="48" t="s">
        <v>42</v>
      </c>
      <c r="C35" s="25">
        <v>3000</v>
      </c>
      <c r="D35" s="24">
        <v>1200</v>
      </c>
      <c r="E35" s="30"/>
      <c r="F35" s="30"/>
      <c r="G35" s="24"/>
    </row>
    <row r="36" spans="1:15" x14ac:dyDescent="0.25">
      <c r="B36" s="23" t="s">
        <v>19</v>
      </c>
      <c r="C36" s="29">
        <v>1000</v>
      </c>
      <c r="D36" s="28">
        <v>300</v>
      </c>
      <c r="E36" s="21"/>
      <c r="F36" s="21"/>
      <c r="G36" s="28"/>
    </row>
    <row r="37" spans="1:15" s="49" customFormat="1" ht="20.25" x14ac:dyDescent="0.3">
      <c r="B37" s="23" t="s">
        <v>18</v>
      </c>
      <c r="C37" s="27">
        <f>C34-C35-C36</f>
        <v>1000</v>
      </c>
      <c r="D37" s="18">
        <f>D34-D36-D35</f>
        <v>500</v>
      </c>
      <c r="E37" s="21"/>
      <c r="F37" s="21"/>
      <c r="G37" s="18">
        <f>G34-G35-G36</f>
        <v>0</v>
      </c>
      <c r="H37" s="1"/>
      <c r="I37" s="1"/>
      <c r="J37" s="1"/>
      <c r="K37" s="1"/>
      <c r="L37" s="1"/>
      <c r="M37" s="1"/>
      <c r="N37" s="1"/>
      <c r="O37" s="1"/>
    </row>
    <row r="38" spans="1:15" x14ac:dyDescent="0.25">
      <c r="B38" s="23" t="s">
        <v>17</v>
      </c>
      <c r="C38" s="26">
        <v>30</v>
      </c>
      <c r="D38" s="30"/>
      <c r="E38" s="21"/>
      <c r="F38" s="21"/>
      <c r="G38" s="30"/>
    </row>
    <row r="39" spans="1:15" x14ac:dyDescent="0.25">
      <c r="B39" s="23" t="s">
        <v>16</v>
      </c>
      <c r="C39" s="29">
        <v>200</v>
      </c>
      <c r="D39" s="28">
        <v>100</v>
      </c>
      <c r="E39" s="21"/>
      <c r="F39" s="21"/>
      <c r="G39" s="28"/>
    </row>
    <row r="40" spans="1:15" x14ac:dyDescent="0.25">
      <c r="B40" s="23" t="s">
        <v>15</v>
      </c>
      <c r="C40" s="27">
        <f>C38-C39</f>
        <v>-170</v>
      </c>
      <c r="D40" s="27">
        <f>D38-D39</f>
        <v>-100</v>
      </c>
      <c r="E40" s="26"/>
      <c r="F40" s="26"/>
      <c r="G40" s="18">
        <f>G38-G39</f>
        <v>0</v>
      </c>
    </row>
    <row r="41" spans="1:15" x14ac:dyDescent="0.25">
      <c r="B41" s="23" t="s">
        <v>14</v>
      </c>
      <c r="C41" s="25">
        <f>C37+C40</f>
        <v>830</v>
      </c>
      <c r="D41" s="25">
        <f>D37+D40</f>
        <v>400</v>
      </c>
      <c r="E41" s="25"/>
      <c r="F41" s="25"/>
      <c r="G41" s="24">
        <f>G37+G40</f>
        <v>0</v>
      </c>
    </row>
    <row r="42" spans="1:15" x14ac:dyDescent="0.25">
      <c r="B42" s="23" t="s">
        <v>13</v>
      </c>
      <c r="C42" s="52">
        <v>190</v>
      </c>
      <c r="D42" s="53">
        <v>90</v>
      </c>
      <c r="E42" s="53"/>
      <c r="F42" s="53"/>
      <c r="G42" s="53"/>
    </row>
    <row r="43" spans="1:15" s="49" customFormat="1" ht="20.25" x14ac:dyDescent="0.3">
      <c r="B43" s="20" t="s">
        <v>12</v>
      </c>
      <c r="C43" s="27">
        <f>C41-C42</f>
        <v>640</v>
      </c>
      <c r="D43" s="27">
        <f>D41-D42</f>
        <v>310</v>
      </c>
      <c r="E43" s="18"/>
      <c r="F43" s="18"/>
      <c r="G43" s="18">
        <f>G41-G42</f>
        <v>0</v>
      </c>
      <c r="H43" s="1"/>
      <c r="I43" s="1"/>
      <c r="J43" s="1"/>
      <c r="K43" s="1"/>
      <c r="L43" s="1"/>
      <c r="M43" s="1"/>
      <c r="N43" s="1"/>
      <c r="O43" s="1"/>
    </row>
    <row r="44" spans="1:15" x14ac:dyDescent="0.25">
      <c r="B44" s="16"/>
      <c r="C44" s="17"/>
      <c r="D44" s="17"/>
      <c r="E44" s="51"/>
      <c r="F44" s="51"/>
      <c r="G44" s="17"/>
    </row>
    <row r="45" spans="1:15" x14ac:dyDescent="0.25">
      <c r="A45" s="45" t="s">
        <v>33</v>
      </c>
    </row>
    <row r="46" spans="1:15" x14ac:dyDescent="0.25">
      <c r="A46" s="45"/>
    </row>
    <row r="47" spans="1:15" x14ac:dyDescent="0.25">
      <c r="A47" s="1" t="s">
        <v>43</v>
      </c>
    </row>
    <row r="48" spans="1:15" x14ac:dyDescent="0.25">
      <c r="B48" s="57"/>
      <c r="C48" s="14"/>
      <c r="D48" s="14"/>
      <c r="E48" s="14"/>
      <c r="F48" s="14"/>
      <c r="G48" s="14"/>
      <c r="H48" s="57"/>
    </row>
    <row r="49" spans="1:16" x14ac:dyDescent="0.25">
      <c r="B49" s="57"/>
      <c r="C49" s="14"/>
      <c r="D49" s="14"/>
      <c r="E49" s="14"/>
      <c r="F49" s="14"/>
      <c r="G49" s="14"/>
      <c r="H49" s="57"/>
    </row>
    <row r="50" spans="1:16" x14ac:dyDescent="0.25">
      <c r="B50" s="57"/>
      <c r="C50" s="14"/>
      <c r="D50" s="14"/>
      <c r="E50" s="14"/>
      <c r="F50" s="14"/>
      <c r="G50" s="14"/>
      <c r="H50" s="57"/>
    </row>
    <row r="51" spans="1:16" x14ac:dyDescent="0.25">
      <c r="B51" s="57"/>
      <c r="C51" s="14"/>
      <c r="D51" s="14"/>
      <c r="E51" s="14"/>
      <c r="F51" s="14"/>
      <c r="G51" s="14"/>
      <c r="H51" s="57"/>
    </row>
    <row r="53" spans="1:16" x14ac:dyDescent="0.25">
      <c r="A53" s="1" t="s">
        <v>44</v>
      </c>
      <c r="B53" s="1" t="s">
        <v>30</v>
      </c>
    </row>
    <row r="54" spans="1:16" x14ac:dyDescent="0.25">
      <c r="B54" s="1" t="s">
        <v>45</v>
      </c>
      <c r="C54" s="56"/>
    </row>
    <row r="55" spans="1:16" ht="16.5" thickBot="1" x14ac:dyDescent="0.3">
      <c r="B55" s="1" t="s">
        <v>25</v>
      </c>
      <c r="C55" s="58"/>
    </row>
    <row r="56" spans="1:16" s="49" customFormat="1" ht="20.25" x14ac:dyDescent="0.3">
      <c r="A56" s="1"/>
      <c r="B56" s="1" t="s">
        <v>24</v>
      </c>
      <c r="C56" s="2">
        <f>SUM(C53:C55)</f>
        <v>0</v>
      </c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</row>
    <row r="57" spans="1:16" ht="16.5" thickBot="1" x14ac:dyDescent="0.3">
      <c r="A57" s="54" t="s">
        <v>46</v>
      </c>
      <c r="B57" s="1" t="s">
        <v>23</v>
      </c>
      <c r="C57" s="58"/>
    </row>
    <row r="58" spans="1:16" s="49" customFormat="1" ht="21" thickBot="1" x14ac:dyDescent="0.35">
      <c r="A58" s="55" t="s">
        <v>47</v>
      </c>
      <c r="B58" s="1" t="s">
        <v>50</v>
      </c>
      <c r="C58" s="59">
        <f>C56-C57</f>
        <v>0</v>
      </c>
      <c r="D58" s="2"/>
      <c r="E58" s="2"/>
      <c r="F58" s="2"/>
      <c r="G58" s="2"/>
      <c r="H58" s="1"/>
    </row>
    <row r="60" spans="1:16" x14ac:dyDescent="0.25">
      <c r="B60" s="1" t="s">
        <v>49</v>
      </c>
      <c r="C60" s="2">
        <v>12000</v>
      </c>
    </row>
    <row r="61" spans="1:16" x14ac:dyDescent="0.25">
      <c r="A61" s="54" t="s">
        <v>46</v>
      </c>
      <c r="B61" s="1" t="s">
        <v>48</v>
      </c>
      <c r="C61" s="2">
        <f>C58</f>
        <v>0</v>
      </c>
    </row>
    <row r="62" spans="1:16" s="49" customFormat="1" ht="20.25" x14ac:dyDescent="0.3">
      <c r="A62" s="55" t="s">
        <v>47</v>
      </c>
      <c r="B62" s="1" t="s">
        <v>28</v>
      </c>
      <c r="C62" s="56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</row>
    <row r="63" spans="1:16" x14ac:dyDescent="0.25">
      <c r="C63" s="17"/>
      <c r="D63" s="17"/>
      <c r="E63" s="17"/>
      <c r="F63" s="17"/>
      <c r="G63" s="17"/>
    </row>
    <row r="64" spans="1:16" x14ac:dyDescent="0.25">
      <c r="A64" s="1" t="s">
        <v>51</v>
      </c>
      <c r="B64" s="44" t="s">
        <v>10</v>
      </c>
      <c r="C64" s="37" t="s">
        <v>32</v>
      </c>
      <c r="D64" s="37" t="s">
        <v>31</v>
      </c>
      <c r="E64" s="61" t="s">
        <v>7</v>
      </c>
      <c r="F64" s="61"/>
      <c r="G64" s="37" t="s">
        <v>1</v>
      </c>
    </row>
    <row r="65" spans="1:21" x14ac:dyDescent="0.25">
      <c r="B65" s="43"/>
      <c r="C65" s="19"/>
      <c r="D65" s="19"/>
      <c r="E65" s="64"/>
      <c r="F65" s="65"/>
      <c r="G65" s="19"/>
    </row>
    <row r="66" spans="1:21" x14ac:dyDescent="0.25">
      <c r="B66" s="42" t="s">
        <v>30</v>
      </c>
      <c r="C66" s="24">
        <v>8000</v>
      </c>
      <c r="D66" s="24">
        <v>4000</v>
      </c>
      <c r="E66" s="17"/>
      <c r="F66" s="38"/>
      <c r="G66" s="24"/>
    </row>
    <row r="67" spans="1:21" x14ac:dyDescent="0.25">
      <c r="B67" s="23" t="s">
        <v>29</v>
      </c>
      <c r="C67" s="21">
        <v>12000</v>
      </c>
      <c r="D67" s="21"/>
      <c r="E67" s="41"/>
      <c r="F67" s="21"/>
      <c r="G67" s="21"/>
    </row>
    <row r="68" spans="1:21" x14ac:dyDescent="0.25">
      <c r="B68" s="23" t="s">
        <v>28</v>
      </c>
      <c r="C68" s="21"/>
      <c r="D68" s="21"/>
      <c r="E68" s="41"/>
      <c r="F68" s="21"/>
      <c r="G68" s="21"/>
    </row>
    <row r="69" spans="1:21" x14ac:dyDescent="0.25">
      <c r="B69" s="23" t="s">
        <v>27</v>
      </c>
      <c r="C69" s="21">
        <v>2000</v>
      </c>
      <c r="D69" s="21">
        <v>1200</v>
      </c>
      <c r="E69" s="41"/>
      <c r="F69" s="21"/>
      <c r="G69" s="21"/>
    </row>
    <row r="70" spans="1:21" x14ac:dyDescent="0.25">
      <c r="B70" s="23" t="s">
        <v>26</v>
      </c>
      <c r="C70" s="21">
        <v>800</v>
      </c>
      <c r="D70" s="21"/>
      <c r="E70" s="41"/>
      <c r="F70" s="21"/>
      <c r="G70" s="21"/>
    </row>
    <row r="71" spans="1:21" x14ac:dyDescent="0.25">
      <c r="B71" s="23" t="s">
        <v>25</v>
      </c>
      <c r="C71" s="24">
        <v>17200</v>
      </c>
      <c r="D71" s="24">
        <v>12800</v>
      </c>
      <c r="E71" s="22"/>
      <c r="F71" s="21"/>
      <c r="G71" s="24"/>
    </row>
    <row r="72" spans="1:21" s="49" customFormat="1" ht="20.25" x14ac:dyDescent="0.3">
      <c r="A72" s="1"/>
      <c r="B72" s="23" t="s">
        <v>24</v>
      </c>
      <c r="C72" s="18">
        <f>SUM(C66:C71)</f>
        <v>40000</v>
      </c>
      <c r="D72" s="18">
        <f>SUM(D66:D71)</f>
        <v>18000</v>
      </c>
      <c r="E72" s="17"/>
      <c r="F72" s="24"/>
      <c r="G72" s="18">
        <f>SUM(G66:G71)</f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B73" s="42"/>
      <c r="C73" s="24"/>
      <c r="D73" s="24"/>
      <c r="E73" s="17"/>
      <c r="F73" s="24"/>
      <c r="G73" s="24"/>
    </row>
    <row r="74" spans="1:21" x14ac:dyDescent="0.25">
      <c r="B74" s="42" t="s">
        <v>3</v>
      </c>
      <c r="C74" s="24">
        <v>16000</v>
      </c>
      <c r="D74" s="24">
        <v>8000</v>
      </c>
      <c r="E74" s="17"/>
      <c r="F74" s="24"/>
      <c r="G74" s="24"/>
    </row>
    <row r="75" spans="1:21" x14ac:dyDescent="0.25">
      <c r="B75" s="23" t="s">
        <v>23</v>
      </c>
      <c r="C75" s="21">
        <v>24000</v>
      </c>
      <c r="D75" s="21">
        <v>10000</v>
      </c>
      <c r="E75" s="41"/>
      <c r="F75" s="21"/>
      <c r="G75" s="21"/>
    </row>
    <row r="76" spans="1:21" s="49" customFormat="1" ht="20.25" x14ac:dyDescent="0.3">
      <c r="A76" s="1"/>
      <c r="B76" s="40" t="s">
        <v>22</v>
      </c>
      <c r="C76" s="18">
        <f>SUM(C74:C75)</f>
        <v>40000</v>
      </c>
      <c r="D76" s="18">
        <f>SUM(D74:D75)</f>
        <v>18000</v>
      </c>
      <c r="E76" s="18">
        <f>SUM(E66:E75)</f>
        <v>0</v>
      </c>
      <c r="F76" s="18">
        <f>SUM(F66:F75)</f>
        <v>0</v>
      </c>
      <c r="G76" s="18">
        <f>SUM(G74:G75)</f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</sheetData>
  <mergeCells count="3">
    <mergeCell ref="E17:F17"/>
    <mergeCell ref="E32:F32"/>
    <mergeCell ref="E64:F64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horizontalDpi="4294967292" verticalDpi="200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10.1 - 10.4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2010-08-27T08:00:44Z</cp:lastPrinted>
  <dcterms:created xsi:type="dcterms:W3CDTF">1997-01-16T18:32:43Z</dcterms:created>
  <dcterms:modified xsi:type="dcterms:W3CDTF">2022-01-29T13:45:04Z</dcterms:modified>
</cp:coreProperties>
</file>