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8C6D8632-EF26-425C-8592-A6FA227322CE}" xr6:coauthVersionLast="47" xr6:coauthVersionMax="47" xr10:uidLastSave="{00000000-0000-0000-0000-000000000000}"/>
  <bookViews>
    <workbookView xWindow="5400" yWindow="330" windowWidth="23400" windowHeight="12630" firstSheet="1" activeTab="3" xr2:uid="{00000000-000D-0000-FFFF-FFFF00000000}"/>
  </bookViews>
  <sheets>
    <sheet name=" 4.1" sheetId="2" r:id="rId1"/>
    <sheet name=" 4.2 - 4.5" sheetId="1" r:id="rId2"/>
    <sheet name=" 4.6 - 4.8" sheetId="13" r:id="rId3"/>
    <sheet name="4.11 - 4.14" sheetId="14" r:id="rId4"/>
  </sheets>
  <definedNames>
    <definedName name="_xlnm.Print_Area" localSheetId="1">' 4.2 - 4.5'!$A$1:$W$31,' 4.2 - 4.5'!$A$32:$K$62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3" l="1"/>
  <c r="G68" i="13"/>
  <c r="F28" i="13"/>
  <c r="F17" i="13"/>
  <c r="G17" i="13"/>
  <c r="G19" i="13" s="1"/>
  <c r="H17" i="13"/>
  <c r="I17" i="13"/>
  <c r="E17" i="13"/>
  <c r="D16" i="13"/>
  <c r="G10" i="14" l="1"/>
  <c r="E79" i="13"/>
  <c r="G80" i="13"/>
  <c r="F79" i="13"/>
  <c r="D79" i="13"/>
  <c r="D46" i="13"/>
  <c r="D47" i="13" s="1"/>
  <c r="D49" i="13" s="1"/>
  <c r="J17" i="13"/>
  <c r="F19" i="13"/>
  <c r="E19" i="13"/>
  <c r="I19" i="13"/>
  <c r="H19" i="13" l="1"/>
  <c r="F10" i="14"/>
  <c r="H10" i="14"/>
  <c r="G79" i="13"/>
  <c r="E46" i="13"/>
  <c r="E47" i="13" s="1"/>
  <c r="E49" i="13" s="1"/>
  <c r="J19" i="13"/>
  <c r="D12" i="2"/>
  <c r="F46" i="13" l="1"/>
  <c r="F47" i="13" s="1"/>
  <c r="F49" i="13" s="1"/>
  <c r="H46" i="13" l="1"/>
  <c r="G46" i="13"/>
  <c r="G47" i="13" s="1"/>
  <c r="G50" i="13" s="1"/>
</calcChain>
</file>

<file path=xl/sharedStrings.xml><?xml version="1.0" encoding="utf-8"?>
<sst xmlns="http://schemas.openxmlformats.org/spreadsheetml/2006/main" count="243" uniqueCount="136">
  <si>
    <t>Konto</t>
  </si>
  <si>
    <t>Saldobalanse</t>
  </si>
  <si>
    <t>Resultat</t>
  </si>
  <si>
    <t>Balanse</t>
  </si>
  <si>
    <t>Posteringer</t>
  </si>
  <si>
    <t>Nr.</t>
  </si>
  <si>
    <t>Utsatt skatt</t>
  </si>
  <si>
    <t>Betalbar skatt</t>
  </si>
  <si>
    <t>Endring utsatt skatt</t>
  </si>
  <si>
    <t>Debet</t>
  </si>
  <si>
    <t>Kredit</t>
  </si>
  <si>
    <t>a)</t>
  </si>
  <si>
    <t>Skattepliktig overskudd</t>
  </si>
  <si>
    <t>Regnskapsmessig verdi</t>
  </si>
  <si>
    <t>Skattemessig verdi</t>
  </si>
  <si>
    <t>–</t>
  </si>
  <si>
    <t>=</t>
  </si>
  <si>
    <t>Forskjell/endring forskjell</t>
  </si>
  <si>
    <t>Driftsmidler</t>
  </si>
  <si>
    <t>1.1.20x1</t>
  </si>
  <si>
    <t>31.12.20x1</t>
  </si>
  <si>
    <t>Endring</t>
  </si>
  <si>
    <t>b)</t>
  </si>
  <si>
    <t>c)</t>
  </si>
  <si>
    <t>Skattekostnad</t>
  </si>
  <si>
    <t>d)</t>
  </si>
  <si>
    <t>+</t>
  </si>
  <si>
    <t>Avskrivningsgrunnlag</t>
  </si>
  <si>
    <t>Forskjell</t>
  </si>
  <si>
    <t>Anskaffelser i 20x1</t>
  </si>
  <si>
    <t>Saldoavskrivning, 30 %</t>
  </si>
  <si>
    <t>R-verdi solgt driftsmiddel</t>
  </si>
  <si>
    <t>Avskrivning</t>
  </si>
  <si>
    <t>1.1.x1</t>
  </si>
  <si>
    <t>31.12.x1</t>
  </si>
  <si>
    <t>31.12.</t>
  </si>
  <si>
    <t>Utsatt skattefordel</t>
  </si>
  <si>
    <t>Forretnings-</t>
  </si>
  <si>
    <t>bygg</t>
  </si>
  <si>
    <t>R-verdi 31.12.</t>
  </si>
  <si>
    <t>Saldoavskrivning</t>
  </si>
  <si>
    <t>S-verdi 31.12.</t>
  </si>
  <si>
    <t>Sum</t>
  </si>
  <si>
    <t>Saldo-</t>
  </si>
  <si>
    <t xml:space="preserve">Oppgave 4.1 </t>
  </si>
  <si>
    <t xml:space="preserve">Oppgave 4.2 </t>
  </si>
  <si>
    <t>Oppgave 4.6</t>
  </si>
  <si>
    <t>Kopimaskin</t>
  </si>
  <si>
    <t>Datautstyr</t>
  </si>
  <si>
    <t>Personbil</t>
  </si>
  <si>
    <t>Kontorinventar</t>
  </si>
  <si>
    <t>Butikkinventar</t>
  </si>
  <si>
    <t>Snøfreser</t>
  </si>
  <si>
    <t>Gressklipper</t>
  </si>
  <si>
    <t>Driftsbygning</t>
  </si>
  <si>
    <t>Lagerbygg</t>
  </si>
  <si>
    <t>Garasje</t>
  </si>
  <si>
    <t>Kostnads-</t>
  </si>
  <si>
    <t>føres</t>
  </si>
  <si>
    <t>Saldogruppe:</t>
  </si>
  <si>
    <t>Saldoverdi 31.12.</t>
  </si>
  <si>
    <t>Utstyr som fradragsføres direkte, føres i kolonnen "Kostnadsføres".</t>
  </si>
  <si>
    <t xml:space="preserve">Utstyr som føres på saldo og er gjenstand for saldoavskrivning føres i øvrige (gule) kolonner  </t>
  </si>
  <si>
    <t>20x1</t>
  </si>
  <si>
    <t>20x2</t>
  </si>
  <si>
    <t>20x3</t>
  </si>
  <si>
    <t>20x4</t>
  </si>
  <si>
    <t>20x5</t>
  </si>
  <si>
    <t>År</t>
  </si>
  <si>
    <t>avskrivning</t>
  </si>
  <si>
    <t>Saldoverdi</t>
  </si>
  <si>
    <t>b) og c)</t>
  </si>
  <si>
    <t>Beregning av saldoavskrivninger og saldoverdi:</t>
  </si>
  <si>
    <t>Oppgave 4.8</t>
  </si>
  <si>
    <t>Drifts-</t>
  </si>
  <si>
    <t>bygning</t>
  </si>
  <si>
    <t>Lager-</t>
  </si>
  <si>
    <t>R-verdi per 1.1.x1</t>
  </si>
  <si>
    <t>R-avskrivninger</t>
  </si>
  <si>
    <t>R-verdi per 31.12.x1</t>
  </si>
  <si>
    <t>S-verdi per 1.1.x1</t>
  </si>
  <si>
    <t>S-avskrivninger</t>
  </si>
  <si>
    <t>S-verdi per 31.12.x1</t>
  </si>
  <si>
    <t>Forskjeller per 31.12.x1</t>
  </si>
  <si>
    <t>Forskjeller per 1.1.x1</t>
  </si>
  <si>
    <t>Utsatt skatt per 1.1.x1:</t>
  </si>
  <si>
    <t>Utsatt skatt per 31.12.x1:</t>
  </si>
  <si>
    <t>Kjøp</t>
  </si>
  <si>
    <t>Oppgave 4.13</t>
  </si>
  <si>
    <t>+/–</t>
  </si>
  <si>
    <t>Oppgave 4.7</t>
  </si>
  <si>
    <t>Forskjeller/endring i forskjeller</t>
  </si>
  <si>
    <r>
      <t xml:space="preserve">Vi forutsetter at det ikke er noen saldo på konto </t>
    </r>
    <r>
      <rPr>
        <i/>
        <sz val="12"/>
        <color theme="1"/>
        <rFont val="Times New Roman"/>
        <family val="1"/>
      </rPr>
      <t>2500 Betalbar skatt</t>
    </r>
    <r>
      <rPr>
        <sz val="12"/>
        <color theme="1"/>
        <rFont val="Times New Roman"/>
        <family val="1"/>
      </rPr>
      <t xml:space="preserve"> i saldobalansen. Det betyr at den faktiske skatten</t>
    </r>
  </si>
  <si>
    <t>i fjor (i 20x0) stemte med den skatten vi beregnet ved årsoppgjøret for 20x0.</t>
  </si>
  <si>
    <t>Oppgave 4.3</t>
  </si>
  <si>
    <t>Oppgave 4.4</t>
  </si>
  <si>
    <t>Oppgave 4.5</t>
  </si>
  <si>
    <t>a</t>
  </si>
  <si>
    <t>d</t>
  </si>
  <si>
    <t>h</t>
  </si>
  <si>
    <t>h - Drifts-</t>
  </si>
  <si>
    <t>h - Lager-</t>
  </si>
  <si>
    <t>a og</t>
  </si>
  <si>
    <t>x1</t>
  </si>
  <si>
    <t>x2</t>
  </si>
  <si>
    <t>x3</t>
  </si>
  <si>
    <t>x4</t>
  </si>
  <si>
    <t>x5</t>
  </si>
  <si>
    <t xml:space="preserve"> etc.</t>
  </si>
  <si>
    <t>Saldoavskrivningssats</t>
  </si>
  <si>
    <t>Saldoverdi 31.12.20x1</t>
  </si>
  <si>
    <t>Saldoverdi 1.1.20x1</t>
  </si>
  <si>
    <t>Vederlag ved salg</t>
  </si>
  <si>
    <t>Oppgave 4.11</t>
  </si>
  <si>
    <t>Saldoverdi per 1.1.20x2</t>
  </si>
  <si>
    <t>Saldoverdi per 31.12.20x2</t>
  </si>
  <si>
    <t>Her er det praktisk å bruke skjemaet for midlertidige forskjeller</t>
  </si>
  <si>
    <t>1.1.20x3</t>
  </si>
  <si>
    <t>31.12.20x3</t>
  </si>
  <si>
    <t>Utsatt skatt, 22 %</t>
  </si>
  <si>
    <t>Regnskapsmessig resultatvirkning:</t>
  </si>
  <si>
    <t>Skattemessig resultatvirkning:</t>
  </si>
  <si>
    <t>Oppgave 4.14</t>
  </si>
  <si>
    <t>R-verdi 1.1.20x1</t>
  </si>
  <si>
    <t>R-verdi 31.12.20x1</t>
  </si>
  <si>
    <t>Forskjell/endring i forskjeller</t>
  </si>
  <si>
    <t>Beregningsgrunnlag avskrivninger</t>
  </si>
  <si>
    <t>Forskjell mellom regnskapsmessige og skattemessige verdier</t>
  </si>
  <si>
    <t xml:space="preserve">Betalbar skatt: </t>
  </si>
  <si>
    <t>endring i utsatt skatt</t>
  </si>
  <si>
    <t xml:space="preserve">Utsatt skatt 1.1.20x1: </t>
  </si>
  <si>
    <t>Utsatt skatt 31.12.20x1:</t>
  </si>
  <si>
    <t>Endring i utsatt skatt</t>
  </si>
  <si>
    <t xml:space="preserve">Årlige lineære avskrivninger: </t>
  </si>
  <si>
    <t>Alternativ</t>
  </si>
  <si>
    <t>24 % saldoavskrivning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</si>
</sst>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0" fontId="2" fillId="0" borderId="0"/>
  </cellStyleXfs>
  <cellXfs count="161">
    <xf numFmtId="0" fontId="0" fillId="0" borderId="0" xfId="0"/>
    <xf numFmtId="0" fontId="5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quotePrefix="1" applyFont="1" applyAlignment="1">
      <alignment horizontal="right"/>
    </xf>
    <xf numFmtId="3" fontId="4" fillId="0" borderId="0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3" fontId="4" fillId="0" borderId="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/>
    <xf numFmtId="3" fontId="4" fillId="0" borderId="15" xfId="0" applyNumberFormat="1" applyFont="1" applyBorder="1"/>
    <xf numFmtId="3" fontId="4" fillId="2" borderId="15" xfId="0" applyNumberFormat="1" applyFont="1" applyFill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3" fontId="4" fillId="0" borderId="18" xfId="0" applyNumberFormat="1" applyFont="1" applyBorder="1"/>
    <xf numFmtId="3" fontId="4" fillId="2" borderId="18" xfId="0" applyNumberFormat="1" applyFont="1" applyFill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3" fontId="4" fillId="0" borderId="21" xfId="0" applyNumberFormat="1" applyFont="1" applyBorder="1"/>
    <xf numFmtId="3" fontId="4" fillId="2" borderId="21" xfId="0" applyNumberFormat="1" applyFont="1" applyFill="1" applyBorder="1"/>
    <xf numFmtId="0" fontId="4" fillId="0" borderId="0" xfId="0" applyFont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5" xfId="0" quotePrefix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0" xfId="0" applyFont="1" applyFill="1" applyBorder="1"/>
    <xf numFmtId="3" fontId="4" fillId="0" borderId="9" xfId="0" applyNumberFormat="1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4" fillId="3" borderId="8" xfId="0" quotePrefix="1" applyFont="1" applyFill="1" applyBorder="1" applyAlignment="1">
      <alignment horizontal="right"/>
    </xf>
    <xf numFmtId="0" fontId="4" fillId="0" borderId="9" xfId="0" applyFont="1" applyBorder="1" applyAlignment="1">
      <alignment horizontal="center"/>
    </xf>
    <xf numFmtId="3" fontId="4" fillId="3" borderId="0" xfId="0" applyNumberFormat="1" applyFont="1" applyFill="1" applyBorder="1"/>
    <xf numFmtId="0" fontId="4" fillId="3" borderId="23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3" fontId="4" fillId="0" borderId="2" xfId="0" applyNumberFormat="1" applyFont="1" applyBorder="1"/>
    <xf numFmtId="0" fontId="4" fillId="0" borderId="0" xfId="0" applyFont="1" applyFill="1"/>
    <xf numFmtId="3" fontId="4" fillId="0" borderId="0" xfId="0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8" xfId="0" applyFont="1" applyBorder="1"/>
    <xf numFmtId="0" fontId="4" fillId="0" borderId="21" xfId="0" applyFont="1" applyBorder="1"/>
    <xf numFmtId="3" fontId="4" fillId="0" borderId="24" xfId="0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/>
    <xf numFmtId="3" fontId="4" fillId="0" borderId="12" xfId="0" applyNumberFormat="1" applyFont="1" applyBorder="1"/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3" fontId="4" fillId="0" borderId="23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5" fillId="0" borderId="3" xfId="0" applyFont="1" applyBorder="1"/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3" fontId="4" fillId="4" borderId="3" xfId="0" applyNumberFormat="1" applyFont="1" applyFill="1" applyBorder="1"/>
    <xf numFmtId="0" fontId="4" fillId="5" borderId="6" xfId="0" applyFont="1" applyFill="1" applyBorder="1" applyAlignment="1">
      <alignment horizontal="center"/>
    </xf>
    <xf numFmtId="0" fontId="4" fillId="5" borderId="12" xfId="0" applyFont="1" applyFill="1" applyBorder="1"/>
    <xf numFmtId="3" fontId="4" fillId="5" borderId="7" xfId="0" applyNumberFormat="1" applyFont="1" applyFill="1" applyBorder="1"/>
    <xf numFmtId="3" fontId="4" fillId="5" borderId="23" xfId="0" applyNumberFormat="1" applyFont="1" applyFill="1" applyBorder="1"/>
    <xf numFmtId="3" fontId="4" fillId="5" borderId="14" xfId="0" applyNumberFormat="1" applyFont="1" applyFill="1" applyBorder="1"/>
    <xf numFmtId="3" fontId="4" fillId="5" borderId="9" xfId="0" applyNumberFormat="1" applyFont="1" applyFill="1" applyBorder="1"/>
    <xf numFmtId="3" fontId="4" fillId="4" borderId="16" xfId="0" applyNumberFormat="1" applyFont="1" applyFill="1" applyBorder="1"/>
    <xf numFmtId="3" fontId="4" fillId="5" borderId="15" xfId="0" applyNumberFormat="1" applyFont="1" applyFill="1" applyBorder="1"/>
    <xf numFmtId="3" fontId="4" fillId="5" borderId="25" xfId="0" applyNumberFormat="1" applyFont="1" applyFill="1" applyBorder="1"/>
    <xf numFmtId="3" fontId="4" fillId="4" borderId="20" xfId="0" applyNumberFormat="1" applyFont="1" applyFill="1" applyBorder="1"/>
    <xf numFmtId="3" fontId="4" fillId="5" borderId="18" xfId="0" applyNumberFormat="1" applyFont="1" applyFill="1" applyBorder="1"/>
    <xf numFmtId="3" fontId="4" fillId="5" borderId="26" xfId="0" applyNumberFormat="1" applyFont="1" applyFill="1" applyBorder="1"/>
    <xf numFmtId="0" fontId="4" fillId="0" borderId="27" xfId="0" applyFont="1" applyBorder="1"/>
    <xf numFmtId="3" fontId="4" fillId="4" borderId="28" xfId="0" applyNumberFormat="1" applyFont="1" applyFill="1" applyBorder="1"/>
    <xf numFmtId="3" fontId="4" fillId="0" borderId="25" xfId="0" applyNumberFormat="1" applyFont="1" applyBorder="1"/>
    <xf numFmtId="0" fontId="4" fillId="0" borderId="14" xfId="0" quotePrefix="1" applyFont="1" applyBorder="1" applyAlignment="1">
      <alignment horizontal="center"/>
    </xf>
    <xf numFmtId="0" fontId="6" fillId="0" borderId="0" xfId="0" applyFont="1" applyBorder="1"/>
    <xf numFmtId="0" fontId="4" fillId="0" borderId="3" xfId="0" applyFont="1" applyBorder="1"/>
    <xf numFmtId="0" fontId="3" fillId="0" borderId="9" xfId="0" applyFont="1" applyBorder="1" applyAlignment="1">
      <alignment horizontal="center"/>
    </xf>
    <xf numFmtId="0" fontId="6" fillId="0" borderId="2" xfId="0" applyFont="1" applyBorder="1"/>
    <xf numFmtId="3" fontId="6" fillId="0" borderId="2" xfId="0" applyNumberFormat="1" applyFont="1" applyBorder="1"/>
    <xf numFmtId="0" fontId="4" fillId="0" borderId="6" xfId="0" applyFont="1" applyBorder="1"/>
    <xf numFmtId="0" fontId="4" fillId="0" borderId="25" xfId="0" applyFont="1" applyBorder="1"/>
    <xf numFmtId="0" fontId="4" fillId="0" borderId="29" xfId="0" applyFont="1" applyBorder="1"/>
    <xf numFmtId="3" fontId="4" fillId="0" borderId="17" xfId="0" applyNumberFormat="1" applyFont="1" applyBorder="1"/>
    <xf numFmtId="3" fontId="4" fillId="0" borderId="30" xfId="0" applyNumberFormat="1" applyFont="1" applyBorder="1"/>
    <xf numFmtId="0" fontId="4" fillId="0" borderId="0" xfId="0" applyFont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3" fontId="4" fillId="0" borderId="14" xfId="0" applyNumberFormat="1" applyFont="1" applyBorder="1"/>
    <xf numFmtId="3" fontId="4" fillId="0" borderId="11" xfId="0" applyNumberFormat="1" applyFont="1" applyBorder="1"/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/>
    <xf numFmtId="0" fontId="4" fillId="0" borderId="8" xfId="0" applyFont="1" applyBorder="1"/>
    <xf numFmtId="3" fontId="4" fillId="0" borderId="2" xfId="0" quotePrefix="1" applyNumberFormat="1" applyFont="1" applyBorder="1" applyAlignment="1">
      <alignment horizontal="center"/>
    </xf>
    <xf numFmtId="3" fontId="4" fillId="0" borderId="9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9" fontId="4" fillId="0" borderId="0" xfId="3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7" xfId="0" applyNumberFormat="1" applyFont="1" applyBorder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3" fontId="4" fillId="0" borderId="0" xfId="0" applyNumberFormat="1" applyFont="1" applyAlignment="1">
      <alignment horizontal="left" indent="2"/>
    </xf>
    <xf numFmtId="0" fontId="4" fillId="3" borderId="14" xfId="0" applyFont="1" applyFill="1" applyBorder="1"/>
    <xf numFmtId="0" fontId="4" fillId="3" borderId="9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3" fontId="4" fillId="0" borderId="0" xfId="0" applyNumberFormat="1" applyFont="1" applyAlignment="1">
      <alignment horizontal="left" indent="3"/>
    </xf>
    <xf numFmtId="3" fontId="4" fillId="0" borderId="19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3" fontId="4" fillId="0" borderId="0" xfId="0" applyNumberFormat="1" applyFont="1" applyBorder="1" applyAlignment="1">
      <alignment horizontal="left" indent="2"/>
    </xf>
    <xf numFmtId="3" fontId="4" fillId="0" borderId="32" xfId="0" applyNumberFormat="1" applyFont="1" applyBorder="1"/>
    <xf numFmtId="3" fontId="4" fillId="0" borderId="33" xfId="0" applyNumberFormat="1" applyFont="1" applyBorder="1"/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4" xr:uid="{1A895E2B-533C-4508-97C8-37B155F01401}"/>
    <cellStyle name="Normal 2 2 2 2" xfId="6" xr:uid="{B7755C51-CA4D-4CDD-A702-AA704431B301}"/>
    <cellStyle name="Normal 2 3" xfId="5" xr:uid="{DC97E0AC-BCB4-4E14-BA94-7EE67103699C}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Zeros="0" topLeftCell="A2" workbookViewId="0">
      <selection activeCell="E26" sqref="E26"/>
    </sheetView>
  </sheetViews>
  <sheetFormatPr baseColWidth="10" defaultRowHeight="15.75" x14ac:dyDescent="0.25"/>
  <cols>
    <col min="1" max="1" width="6.140625" style="3" customWidth="1"/>
    <col min="2" max="2" width="22.85546875" style="3" customWidth="1"/>
    <col min="3" max="16384" width="11.42578125" style="3"/>
  </cols>
  <sheetData>
    <row r="1" spans="1:13" x14ac:dyDescent="0.25">
      <c r="A1" s="2" t="s">
        <v>44</v>
      </c>
    </row>
    <row r="2" spans="1:13" x14ac:dyDescent="0.25">
      <c r="C2" s="5"/>
      <c r="D2" s="5"/>
      <c r="E2" s="5"/>
      <c r="F2" s="5"/>
      <c r="G2" s="5"/>
      <c r="H2" s="5"/>
      <c r="I2" s="5"/>
      <c r="J2" s="5"/>
      <c r="K2" s="5"/>
    </row>
    <row r="3" spans="1:13" x14ac:dyDescent="0.25">
      <c r="A3" s="3" t="s">
        <v>11</v>
      </c>
      <c r="B3" s="3" t="s">
        <v>12</v>
      </c>
      <c r="C3" s="5">
        <v>140000</v>
      </c>
      <c r="D3" s="5"/>
      <c r="E3" s="5"/>
      <c r="F3" s="5"/>
      <c r="G3" s="5"/>
      <c r="H3" s="5"/>
      <c r="I3" s="5"/>
      <c r="J3" s="5"/>
      <c r="K3" s="5"/>
    </row>
    <row r="4" spans="1:13" x14ac:dyDescent="0.25"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B5" s="64"/>
      <c r="C5" s="63"/>
      <c r="D5" s="104" t="s">
        <v>33</v>
      </c>
      <c r="E5" s="103" t="s">
        <v>34</v>
      </c>
      <c r="F5" s="12" t="s">
        <v>21</v>
      </c>
      <c r="G5" s="5"/>
      <c r="H5" s="5"/>
      <c r="I5" s="5"/>
      <c r="J5" s="5"/>
      <c r="K5" s="5"/>
    </row>
    <row r="6" spans="1:13" x14ac:dyDescent="0.25">
      <c r="B6" s="64" t="s">
        <v>91</v>
      </c>
      <c r="C6" s="43"/>
      <c r="D6" s="33">
        <v>10000</v>
      </c>
      <c r="E6" s="43">
        <v>30000</v>
      </c>
      <c r="F6" s="33"/>
      <c r="G6" s="5"/>
      <c r="H6" s="5"/>
      <c r="I6" s="5"/>
      <c r="J6" s="5"/>
      <c r="K6" s="5"/>
    </row>
    <row r="7" spans="1:13" x14ac:dyDescent="0.25">
      <c r="B7" s="102"/>
      <c r="C7" s="7"/>
      <c r="D7" s="62"/>
      <c r="E7" s="7"/>
      <c r="F7" s="62"/>
      <c r="G7" s="5"/>
      <c r="H7" s="5"/>
      <c r="I7" s="5"/>
      <c r="J7" s="5"/>
      <c r="K7" s="5"/>
    </row>
    <row r="8" spans="1:13" x14ac:dyDescent="0.25">
      <c r="B8" s="64" t="s">
        <v>6</v>
      </c>
      <c r="C8" s="43"/>
      <c r="D8" s="33"/>
      <c r="E8" s="43"/>
      <c r="F8" s="33"/>
      <c r="G8" s="5"/>
      <c r="H8" s="5"/>
      <c r="I8" s="5"/>
      <c r="J8" s="5"/>
      <c r="K8" s="5"/>
    </row>
    <row r="9" spans="1:13" x14ac:dyDescent="0.25">
      <c r="C9" s="5"/>
      <c r="D9" s="5"/>
      <c r="E9" s="5"/>
      <c r="F9" s="5"/>
      <c r="G9" s="5"/>
      <c r="H9" s="5"/>
      <c r="I9" s="5"/>
      <c r="J9" s="5"/>
      <c r="K9" s="5"/>
    </row>
    <row r="10" spans="1:13" x14ac:dyDescent="0.25">
      <c r="A10" s="4"/>
      <c r="B10" s="3" t="s">
        <v>128</v>
      </c>
      <c r="C10" s="5"/>
      <c r="D10" s="5"/>
      <c r="E10" s="5"/>
      <c r="F10" s="5"/>
      <c r="G10" s="5"/>
      <c r="H10" s="5"/>
      <c r="I10" s="5"/>
      <c r="J10" s="5"/>
      <c r="K10" s="5"/>
    </row>
    <row r="11" spans="1:13" x14ac:dyDescent="0.25">
      <c r="A11" s="6" t="s">
        <v>89</v>
      </c>
      <c r="B11" s="3" t="s">
        <v>129</v>
      </c>
      <c r="C11" s="5"/>
      <c r="D11" s="5"/>
      <c r="E11" s="5"/>
      <c r="F11" s="5"/>
      <c r="G11" s="5"/>
      <c r="H11" s="5"/>
      <c r="I11" s="5"/>
      <c r="J11" s="5"/>
      <c r="K11" s="5"/>
    </row>
    <row r="12" spans="1:13" s="1" customFormat="1" ht="20.25" x14ac:dyDescent="0.3">
      <c r="A12" s="6" t="s">
        <v>16</v>
      </c>
      <c r="B12" s="3" t="s">
        <v>24</v>
      </c>
      <c r="C12" s="5"/>
      <c r="D12" s="43">
        <f>SUM(D10:D11)</f>
        <v>0</v>
      </c>
      <c r="E12" s="5"/>
      <c r="F12" s="5"/>
      <c r="G12" s="5"/>
      <c r="H12" s="5"/>
      <c r="I12" s="5"/>
      <c r="J12" s="5"/>
      <c r="K12" s="5"/>
      <c r="L12" s="3"/>
      <c r="M12" s="3"/>
    </row>
    <row r="13" spans="1:13" x14ac:dyDescent="0.25">
      <c r="C13" s="5"/>
      <c r="D13" s="5"/>
      <c r="E13" s="5"/>
      <c r="F13" s="5"/>
      <c r="G13" s="5"/>
      <c r="H13" s="5"/>
      <c r="I13" s="5"/>
      <c r="J13" s="5"/>
      <c r="K13" s="5"/>
    </row>
    <row r="14" spans="1:13" x14ac:dyDescent="0.25">
      <c r="A14" s="3" t="s">
        <v>22</v>
      </c>
    </row>
    <row r="15" spans="1:13" x14ac:dyDescent="0.25">
      <c r="A15" s="8" t="s">
        <v>5</v>
      </c>
      <c r="B15" s="9" t="s">
        <v>0</v>
      </c>
      <c r="C15" s="153" t="s">
        <v>1</v>
      </c>
      <c r="D15" s="154"/>
      <c r="E15" s="155" t="s">
        <v>4</v>
      </c>
      <c r="F15" s="156"/>
      <c r="G15" s="155" t="s">
        <v>2</v>
      </c>
      <c r="H15" s="156"/>
      <c r="I15" s="155" t="s">
        <v>3</v>
      </c>
      <c r="J15" s="156"/>
    </row>
    <row r="16" spans="1:13" x14ac:dyDescent="0.25">
      <c r="A16" s="10"/>
      <c r="B16" s="11"/>
      <c r="C16" s="12" t="s">
        <v>9</v>
      </c>
      <c r="D16" s="12" t="s">
        <v>10</v>
      </c>
      <c r="E16" s="12" t="s">
        <v>9</v>
      </c>
      <c r="F16" s="12" t="s">
        <v>10</v>
      </c>
      <c r="G16" s="12" t="s">
        <v>9</v>
      </c>
      <c r="H16" s="12" t="s">
        <v>10</v>
      </c>
      <c r="I16" s="12" t="s">
        <v>9</v>
      </c>
      <c r="J16" s="12" t="s">
        <v>10</v>
      </c>
    </row>
    <row r="17" spans="1:10" x14ac:dyDescent="0.25">
      <c r="A17" s="13">
        <v>2120</v>
      </c>
      <c r="B17" s="14" t="s">
        <v>6</v>
      </c>
      <c r="C17" s="15"/>
      <c r="D17" s="16"/>
      <c r="E17" s="15"/>
      <c r="F17" s="16"/>
      <c r="G17" s="15"/>
      <c r="H17" s="16"/>
      <c r="I17" s="15"/>
      <c r="J17" s="16"/>
    </row>
    <row r="18" spans="1:10" x14ac:dyDescent="0.25">
      <c r="A18" s="17">
        <v>2500</v>
      </c>
      <c r="B18" s="18" t="s">
        <v>7</v>
      </c>
      <c r="C18" s="19"/>
      <c r="D18" s="20"/>
      <c r="E18" s="19"/>
      <c r="F18" s="20"/>
      <c r="G18" s="19"/>
      <c r="H18" s="20"/>
      <c r="I18" s="19"/>
      <c r="J18" s="20"/>
    </row>
    <row r="19" spans="1:10" x14ac:dyDescent="0.25">
      <c r="A19" s="17">
        <v>8300</v>
      </c>
      <c r="B19" s="18" t="s">
        <v>7</v>
      </c>
      <c r="C19" s="19"/>
      <c r="D19" s="20"/>
      <c r="E19" s="19"/>
      <c r="F19" s="20"/>
      <c r="G19" s="19"/>
      <c r="H19" s="20"/>
      <c r="I19" s="19"/>
      <c r="J19" s="20"/>
    </row>
    <row r="20" spans="1:10" x14ac:dyDescent="0.25">
      <c r="A20" s="21">
        <v>8320</v>
      </c>
      <c r="B20" s="22" t="s">
        <v>8</v>
      </c>
      <c r="C20" s="23"/>
      <c r="D20" s="24"/>
      <c r="E20" s="23"/>
      <c r="F20" s="24"/>
      <c r="G20" s="23"/>
      <c r="H20" s="24"/>
      <c r="I20" s="23"/>
      <c r="J20" s="24"/>
    </row>
    <row r="22" spans="1:10" x14ac:dyDescent="0.25">
      <c r="A22" s="3" t="s">
        <v>92</v>
      </c>
    </row>
    <row r="23" spans="1:10" x14ac:dyDescent="0.25">
      <c r="A23" s="3" t="s">
        <v>93</v>
      </c>
    </row>
  </sheetData>
  <mergeCells count="4">
    <mergeCell ref="C15:D15"/>
    <mergeCell ref="E15:F15"/>
    <mergeCell ref="G15:H15"/>
    <mergeCell ref="I15:J15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1200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0"/>
  <sheetViews>
    <sheetView workbookViewId="0">
      <selection activeCell="N37" sqref="N37"/>
    </sheetView>
  </sheetViews>
  <sheetFormatPr baseColWidth="10" defaultRowHeight="15.75" x14ac:dyDescent="0.25"/>
  <cols>
    <col min="1" max="1" width="5.7109375" style="3" customWidth="1"/>
    <col min="2" max="2" width="25.42578125" style="3" customWidth="1"/>
    <col min="3" max="3" width="11.42578125" style="5"/>
    <col min="4" max="4" width="3.85546875" style="3" customWidth="1"/>
    <col min="5" max="10" width="11.42578125" style="3"/>
    <col min="11" max="11" width="8.28515625" style="3" customWidth="1"/>
    <col min="12" max="12" width="5.7109375" style="3" customWidth="1"/>
    <col min="13" max="13" width="7.140625" style="3" customWidth="1"/>
    <col min="14" max="14" width="17.5703125" style="3" bestFit="1" customWidth="1"/>
    <col min="15" max="22" width="9.7109375" style="3" customWidth="1"/>
    <col min="23" max="16384" width="11.42578125" style="3"/>
  </cols>
  <sheetData>
    <row r="1" spans="1:22" x14ac:dyDescent="0.25">
      <c r="A1" s="2" t="s">
        <v>45</v>
      </c>
    </row>
    <row r="2" spans="1:22" x14ac:dyDescent="0.25">
      <c r="C2" s="7"/>
    </row>
    <row r="3" spans="1:22" x14ac:dyDescent="0.25">
      <c r="A3" s="3" t="s">
        <v>11</v>
      </c>
      <c r="B3" s="25"/>
      <c r="C3" s="7"/>
      <c r="D3" s="25"/>
      <c r="E3" s="25"/>
      <c r="M3" s="3" t="s">
        <v>25</v>
      </c>
    </row>
    <row r="4" spans="1:22" x14ac:dyDescent="0.25">
      <c r="B4" s="25"/>
      <c r="C4" s="7"/>
      <c r="D4" s="25"/>
      <c r="E4" s="25"/>
    </row>
    <row r="5" spans="1:22" x14ac:dyDescent="0.25">
      <c r="A5" s="26"/>
      <c r="B5" s="27" t="s">
        <v>18</v>
      </c>
      <c r="C5" s="28" t="s">
        <v>19</v>
      </c>
      <c r="D5" s="29"/>
      <c r="E5" s="29" t="s">
        <v>20</v>
      </c>
      <c r="F5" s="30" t="s">
        <v>21</v>
      </c>
      <c r="M5" s="46" t="s">
        <v>5</v>
      </c>
      <c r="N5" s="47" t="s">
        <v>0</v>
      </c>
      <c r="O5" s="153" t="s">
        <v>1</v>
      </c>
      <c r="P5" s="154"/>
      <c r="Q5" s="155" t="s">
        <v>4</v>
      </c>
      <c r="R5" s="156"/>
      <c r="S5" s="155" t="s">
        <v>2</v>
      </c>
      <c r="T5" s="156"/>
      <c r="U5" s="155" t="s">
        <v>3</v>
      </c>
      <c r="V5" s="156"/>
    </row>
    <row r="6" spans="1:22" x14ac:dyDescent="0.25">
      <c r="A6" s="31"/>
      <c r="B6" s="32" t="s">
        <v>13</v>
      </c>
      <c r="C6" s="33">
        <v>500000</v>
      </c>
      <c r="D6" s="32"/>
      <c r="E6" s="33">
        <v>380000</v>
      </c>
      <c r="F6" s="34"/>
      <c r="M6" s="48"/>
      <c r="N6" s="49"/>
      <c r="O6" s="12" t="s">
        <v>9</v>
      </c>
      <c r="P6" s="12" t="s">
        <v>10</v>
      </c>
      <c r="Q6" s="12" t="s">
        <v>9</v>
      </c>
      <c r="R6" s="12" t="s">
        <v>10</v>
      </c>
      <c r="S6" s="12" t="s">
        <v>9</v>
      </c>
      <c r="T6" s="12" t="s">
        <v>10</v>
      </c>
      <c r="U6" s="12" t="s">
        <v>9</v>
      </c>
      <c r="V6" s="12" t="s">
        <v>10</v>
      </c>
    </row>
    <row r="7" spans="1:22" x14ac:dyDescent="0.25">
      <c r="A7" s="35" t="s">
        <v>15</v>
      </c>
      <c r="B7" s="32" t="s">
        <v>14</v>
      </c>
      <c r="C7" s="33">
        <v>450000</v>
      </c>
      <c r="D7" s="32"/>
      <c r="E7" s="33">
        <v>355000</v>
      </c>
      <c r="F7" s="34"/>
      <c r="M7" s="13">
        <v>2120</v>
      </c>
      <c r="N7" s="50" t="s">
        <v>6</v>
      </c>
      <c r="O7" s="15"/>
      <c r="P7" s="16"/>
      <c r="Q7" s="15"/>
      <c r="R7" s="16"/>
      <c r="S7" s="15"/>
      <c r="T7" s="16"/>
      <c r="U7" s="15"/>
      <c r="V7" s="16"/>
    </row>
    <row r="8" spans="1:22" x14ac:dyDescent="0.25">
      <c r="A8" s="36" t="s">
        <v>16</v>
      </c>
      <c r="B8" s="32" t="s">
        <v>125</v>
      </c>
      <c r="C8" s="33"/>
      <c r="D8" s="37" t="s">
        <v>15</v>
      </c>
      <c r="E8" s="33"/>
      <c r="F8" s="33"/>
      <c r="M8" s="17">
        <v>2500</v>
      </c>
      <c r="N8" s="51" t="s">
        <v>7</v>
      </c>
      <c r="O8" s="19"/>
      <c r="P8" s="20"/>
      <c r="Q8" s="19"/>
      <c r="R8" s="20"/>
      <c r="S8" s="19"/>
      <c r="T8" s="20"/>
      <c r="U8" s="19"/>
      <c r="V8" s="20"/>
    </row>
    <row r="9" spans="1:22" x14ac:dyDescent="0.25">
      <c r="A9" s="31"/>
      <c r="B9" s="32"/>
      <c r="C9" s="38"/>
      <c r="D9" s="32"/>
      <c r="E9" s="38"/>
      <c r="F9" s="34"/>
      <c r="M9" s="17">
        <v>8300</v>
      </c>
      <c r="N9" s="51" t="s">
        <v>7</v>
      </c>
      <c r="O9" s="19"/>
      <c r="P9" s="20"/>
      <c r="Q9" s="19"/>
      <c r="R9" s="20"/>
      <c r="S9" s="19"/>
      <c r="T9" s="20"/>
      <c r="U9" s="19"/>
      <c r="V9" s="20"/>
    </row>
    <row r="10" spans="1:22" x14ac:dyDescent="0.25">
      <c r="A10" s="31"/>
      <c r="B10" s="32" t="s">
        <v>6</v>
      </c>
      <c r="C10" s="33"/>
      <c r="D10" s="39"/>
      <c r="E10" s="33"/>
      <c r="F10" s="34"/>
      <c r="M10" s="21">
        <v>8320</v>
      </c>
      <c r="N10" s="52" t="s">
        <v>8</v>
      </c>
      <c r="O10" s="23"/>
      <c r="P10" s="24"/>
      <c r="Q10" s="23"/>
      <c r="R10" s="24"/>
      <c r="S10" s="23"/>
      <c r="T10" s="24"/>
      <c r="U10" s="23"/>
      <c r="V10" s="24"/>
    </row>
    <row r="11" spans="1:22" x14ac:dyDescent="0.25">
      <c r="A11" s="40"/>
      <c r="B11" s="41"/>
      <c r="C11" s="41"/>
      <c r="D11" s="41"/>
      <c r="E11" s="41"/>
      <c r="F11" s="42"/>
    </row>
    <row r="12" spans="1:22" x14ac:dyDescent="0.25">
      <c r="C12" s="3"/>
    </row>
    <row r="13" spans="1:22" x14ac:dyDescent="0.25">
      <c r="C13" s="3"/>
      <c r="E13" s="7"/>
    </row>
    <row r="14" spans="1:22" x14ac:dyDescent="0.25">
      <c r="C14" s="3"/>
      <c r="E14" s="7"/>
      <c r="L14" s="2" t="s">
        <v>94</v>
      </c>
    </row>
    <row r="15" spans="1:22" x14ac:dyDescent="0.25">
      <c r="C15" s="3"/>
      <c r="E15" s="7"/>
    </row>
    <row r="16" spans="1:22" x14ac:dyDescent="0.25">
      <c r="C16" s="3"/>
      <c r="E16" s="7"/>
      <c r="L16" s="3" t="s">
        <v>11</v>
      </c>
    </row>
    <row r="17" spans="1:22" x14ac:dyDescent="0.25">
      <c r="C17" s="3"/>
      <c r="E17" s="7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x14ac:dyDescent="0.25">
      <c r="B18" s="25"/>
      <c r="C18" s="25"/>
      <c r="D18" s="7"/>
      <c r="E18" s="25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x14ac:dyDescent="0.25">
      <c r="A19" s="3" t="s">
        <v>22</v>
      </c>
      <c r="B19" s="25" t="s">
        <v>130</v>
      </c>
      <c r="C19" s="25"/>
      <c r="D19" s="7"/>
      <c r="E19" s="99"/>
      <c r="L19" s="3" t="s">
        <v>22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x14ac:dyDescent="0.25">
      <c r="B20" s="25" t="s">
        <v>131</v>
      </c>
      <c r="C20" s="25"/>
      <c r="D20" s="7"/>
      <c r="E20" s="43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x14ac:dyDescent="0.25">
      <c r="B21" s="25"/>
      <c r="C21" s="25"/>
      <c r="D21" s="7"/>
      <c r="E21" s="25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x14ac:dyDescent="0.25">
      <c r="A22" s="3" t="s">
        <v>23</v>
      </c>
      <c r="B22" s="25" t="s">
        <v>7</v>
      </c>
      <c r="C22" s="25"/>
      <c r="D22" s="7"/>
      <c r="E22" s="53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x14ac:dyDescent="0.25">
      <c r="A23" s="6" t="s">
        <v>89</v>
      </c>
      <c r="B23" s="25" t="s">
        <v>132</v>
      </c>
      <c r="C23" s="25"/>
      <c r="D23" s="7"/>
      <c r="E23" s="7"/>
    </row>
    <row r="24" spans="1:22" s="1" customFormat="1" ht="20.25" x14ac:dyDescent="0.3">
      <c r="A24" s="6" t="s">
        <v>16</v>
      </c>
      <c r="B24" s="25" t="s">
        <v>24</v>
      </c>
      <c r="C24" s="25"/>
      <c r="D24" s="7"/>
      <c r="E24" s="4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2" x14ac:dyDescent="0.25">
      <c r="C25" s="3"/>
      <c r="D25" s="7"/>
    </row>
    <row r="26" spans="1:22" x14ac:dyDescent="0.25">
      <c r="A26" s="44"/>
      <c r="B26" s="44"/>
      <c r="C26" s="44"/>
      <c r="D26" s="45"/>
      <c r="E26" s="44"/>
      <c r="F26" s="44"/>
    </row>
    <row r="27" spans="1:22" x14ac:dyDescent="0.25">
      <c r="A27" s="44"/>
      <c r="B27" s="44"/>
      <c r="C27" s="44"/>
      <c r="D27" s="45"/>
      <c r="E27" s="44"/>
      <c r="F27" s="44"/>
    </row>
    <row r="28" spans="1:22" x14ac:dyDescent="0.25">
      <c r="C28" s="3"/>
      <c r="D28" s="7"/>
    </row>
    <row r="29" spans="1:22" x14ac:dyDescent="0.25">
      <c r="C29" s="3"/>
      <c r="D29" s="7"/>
    </row>
    <row r="30" spans="1:22" x14ac:dyDescent="0.25">
      <c r="C30" s="3"/>
      <c r="D30" s="7"/>
    </row>
    <row r="31" spans="1:22" x14ac:dyDescent="0.25">
      <c r="C31" s="3"/>
      <c r="D31" s="7"/>
    </row>
    <row r="32" spans="1:22" x14ac:dyDescent="0.25">
      <c r="A32" s="2" t="s">
        <v>95</v>
      </c>
    </row>
    <row r="34" spans="1:11" x14ac:dyDescent="0.25">
      <c r="A34" s="3" t="s">
        <v>11</v>
      </c>
    </row>
    <row r="35" spans="1:11" x14ac:dyDescent="0.25">
      <c r="A35" s="2"/>
      <c r="B35" s="18"/>
      <c r="C35" s="145"/>
      <c r="D35" s="18"/>
      <c r="E35" s="18"/>
      <c r="F35" s="18"/>
      <c r="G35" s="18"/>
      <c r="H35" s="18"/>
      <c r="I35" s="18"/>
      <c r="J35" s="18"/>
    </row>
    <row r="36" spans="1:11" x14ac:dyDescent="0.25">
      <c r="B36" s="18"/>
      <c r="C36" s="145"/>
      <c r="D36" s="18"/>
      <c r="E36" s="18"/>
      <c r="F36" s="18"/>
      <c r="G36" s="18"/>
      <c r="H36" s="18"/>
      <c r="I36" s="18"/>
      <c r="J36" s="18"/>
    </row>
    <row r="37" spans="1:11" x14ac:dyDescent="0.25">
      <c r="A37" s="3" t="s">
        <v>22</v>
      </c>
      <c r="B37" s="18"/>
      <c r="C37" s="145"/>
      <c r="D37" s="18"/>
      <c r="E37" s="18"/>
      <c r="F37" s="18"/>
      <c r="G37" s="18"/>
      <c r="H37" s="18"/>
      <c r="I37" s="18"/>
      <c r="J37" s="18"/>
    </row>
    <row r="38" spans="1:11" x14ac:dyDescent="0.25">
      <c r="B38" s="18"/>
      <c r="C38" s="145"/>
      <c r="D38" s="18"/>
      <c r="E38" s="18"/>
      <c r="F38" s="18"/>
      <c r="G38" s="18"/>
      <c r="H38" s="18"/>
      <c r="I38" s="18"/>
      <c r="J38" s="18"/>
    </row>
    <row r="39" spans="1:11" x14ac:dyDescent="0.25">
      <c r="B39" s="18"/>
      <c r="C39" s="145"/>
      <c r="D39" s="18"/>
      <c r="E39" s="18"/>
      <c r="F39" s="18"/>
      <c r="G39" s="18"/>
      <c r="H39" s="18"/>
      <c r="I39" s="18"/>
      <c r="J39" s="18"/>
    </row>
    <row r="40" spans="1:11" x14ac:dyDescent="0.25">
      <c r="A40" s="3" t="s">
        <v>23</v>
      </c>
      <c r="B40" s="18"/>
      <c r="C40" s="145"/>
      <c r="D40" s="18"/>
      <c r="E40" s="18"/>
      <c r="F40" s="18"/>
      <c r="G40" s="18"/>
      <c r="H40" s="18"/>
      <c r="I40" s="18"/>
      <c r="J40" s="18"/>
    </row>
    <row r="41" spans="1:11" x14ac:dyDescent="0.25">
      <c r="B41" s="18"/>
      <c r="C41" s="145"/>
      <c r="D41" s="18"/>
      <c r="E41" s="18"/>
      <c r="F41" s="18"/>
      <c r="G41" s="18"/>
      <c r="H41" s="18"/>
      <c r="I41" s="18"/>
      <c r="J41" s="18"/>
    </row>
    <row r="42" spans="1:11" x14ac:dyDescent="0.25">
      <c r="B42" s="18"/>
      <c r="C42" s="145"/>
      <c r="D42" s="18"/>
      <c r="E42" s="18"/>
      <c r="F42" s="18"/>
      <c r="G42" s="18"/>
      <c r="H42" s="18"/>
      <c r="I42" s="18"/>
      <c r="J42" s="18"/>
    </row>
    <row r="43" spans="1:11" x14ac:dyDescent="0.25">
      <c r="A43" s="3" t="s">
        <v>25</v>
      </c>
      <c r="B43" s="18"/>
      <c r="C43" s="145"/>
      <c r="D43" s="18"/>
      <c r="E43" s="18"/>
      <c r="F43" s="18"/>
      <c r="G43" s="18"/>
      <c r="H43" s="18"/>
      <c r="I43" s="18"/>
      <c r="J43" s="18"/>
    </row>
    <row r="44" spans="1:11" x14ac:dyDescent="0.25">
      <c r="B44" s="18"/>
      <c r="C44" s="145"/>
      <c r="D44" s="18"/>
      <c r="E44" s="18"/>
      <c r="F44" s="18"/>
      <c r="G44" s="18"/>
      <c r="H44" s="18"/>
      <c r="I44" s="18"/>
      <c r="J44" s="18"/>
    </row>
    <row r="47" spans="1:11" x14ac:dyDescent="0.25">
      <c r="A47" s="2" t="s">
        <v>96</v>
      </c>
    </row>
    <row r="48" spans="1:11" x14ac:dyDescent="0.25">
      <c r="E48" s="5"/>
      <c r="F48" s="5"/>
      <c r="G48" s="5"/>
      <c r="H48" s="5"/>
      <c r="I48" s="5"/>
      <c r="J48" s="5"/>
      <c r="K48" s="5"/>
    </row>
    <row r="49" spans="5:11" x14ac:dyDescent="0.25">
      <c r="E49" s="5"/>
      <c r="F49" s="5"/>
      <c r="G49" s="5"/>
      <c r="H49" s="5"/>
      <c r="I49" s="5"/>
      <c r="J49" s="5"/>
      <c r="K49" s="5"/>
    </row>
    <row r="50" spans="5:11" x14ac:dyDescent="0.25">
      <c r="E50" s="5"/>
      <c r="F50" s="5"/>
      <c r="G50" s="5"/>
      <c r="H50" s="5"/>
      <c r="I50" s="5"/>
      <c r="J50" s="5"/>
      <c r="K50" s="5"/>
    </row>
  </sheetData>
  <mergeCells count="4">
    <mergeCell ref="O5:P5"/>
    <mergeCell ref="Q5:R5"/>
    <mergeCell ref="S5:T5"/>
    <mergeCell ref="U5:V5"/>
  </mergeCells>
  <pageMargins left="0.9055118110236221" right="0.9055118110236221" top="0.78740157480314965" bottom="0.78740157480314965" header="0.31496062992125984" footer="0.31496062992125984"/>
  <pageSetup paperSize="9" pageOrder="overThenDown" orientation="landscape" horizontalDpi="4294967293" verticalDpi="200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7"/>
  <sheetViews>
    <sheetView showZeros="0" topLeftCell="A69" workbookViewId="0">
      <selection activeCell="H98" sqref="H98"/>
    </sheetView>
  </sheetViews>
  <sheetFormatPr baseColWidth="10" defaultRowHeight="15.75" x14ac:dyDescent="0.25"/>
  <cols>
    <col min="1" max="1" width="4.7109375" style="3" customWidth="1"/>
    <col min="2" max="2" width="4.140625" style="4" customWidth="1"/>
    <col min="3" max="3" width="20.28515625" style="3" customWidth="1"/>
    <col min="4" max="16384" width="11.42578125" style="3"/>
  </cols>
  <sheetData>
    <row r="1" spans="1:16" x14ac:dyDescent="0.25">
      <c r="A1" s="2" t="s">
        <v>46</v>
      </c>
    </row>
    <row r="2" spans="1:16" x14ac:dyDescent="0.25">
      <c r="B2" s="117"/>
    </row>
    <row r="3" spans="1:16" x14ac:dyDescent="0.25">
      <c r="B3" s="118"/>
      <c r="C3" s="54"/>
      <c r="D3" s="66" t="s">
        <v>57</v>
      </c>
      <c r="E3" s="157" t="s">
        <v>59</v>
      </c>
      <c r="F3" s="158"/>
      <c r="G3" s="158"/>
      <c r="H3" s="158"/>
      <c r="I3" s="159"/>
      <c r="J3" s="69" t="s">
        <v>42</v>
      </c>
    </row>
    <row r="4" spans="1:16" x14ac:dyDescent="0.25">
      <c r="B4" s="111"/>
      <c r="C4" s="25"/>
      <c r="D4" s="106"/>
      <c r="E4" s="108" t="s">
        <v>97</v>
      </c>
      <c r="F4" s="108" t="s">
        <v>98</v>
      </c>
      <c r="G4" s="108" t="s">
        <v>100</v>
      </c>
      <c r="H4" s="108" t="s">
        <v>101</v>
      </c>
      <c r="I4" s="108" t="s">
        <v>99</v>
      </c>
      <c r="J4" s="107"/>
    </row>
    <row r="5" spans="1:16" x14ac:dyDescent="0.25">
      <c r="B5" s="119"/>
      <c r="C5" s="57"/>
      <c r="D5" s="67" t="s">
        <v>58</v>
      </c>
      <c r="E5" s="109"/>
      <c r="F5" s="107"/>
      <c r="G5" s="107" t="s">
        <v>75</v>
      </c>
      <c r="H5" s="107" t="s">
        <v>75</v>
      </c>
      <c r="I5" s="107" t="s">
        <v>56</v>
      </c>
      <c r="J5" s="70"/>
    </row>
    <row r="6" spans="1:16" x14ac:dyDescent="0.25">
      <c r="B6" s="129" t="s">
        <v>47</v>
      </c>
      <c r="C6" s="14"/>
      <c r="D6" s="75"/>
      <c r="E6" s="76"/>
      <c r="F6" s="76"/>
      <c r="G6" s="76"/>
      <c r="H6" s="76"/>
      <c r="I6" s="76"/>
      <c r="J6" s="77"/>
      <c r="K6" s="5"/>
      <c r="L6" s="5"/>
      <c r="M6" s="5"/>
    </row>
    <row r="7" spans="1:16" x14ac:dyDescent="0.25">
      <c r="B7" s="130" t="s">
        <v>48</v>
      </c>
      <c r="C7" s="18"/>
      <c r="D7" s="78"/>
      <c r="E7" s="79"/>
      <c r="F7" s="79"/>
      <c r="G7" s="79"/>
      <c r="H7" s="79"/>
      <c r="I7" s="79"/>
      <c r="J7" s="80"/>
      <c r="K7" s="5"/>
      <c r="L7" s="5"/>
      <c r="M7" s="5"/>
    </row>
    <row r="8" spans="1:16" x14ac:dyDescent="0.25">
      <c r="B8" s="130" t="s">
        <v>49</v>
      </c>
      <c r="C8" s="18"/>
      <c r="D8" s="78"/>
      <c r="E8" s="79"/>
      <c r="F8" s="79"/>
      <c r="G8" s="79"/>
      <c r="H8" s="79"/>
      <c r="I8" s="79"/>
      <c r="J8" s="80"/>
      <c r="K8" s="5"/>
      <c r="L8" s="5"/>
      <c r="M8" s="5"/>
    </row>
    <row r="9" spans="1:16" x14ac:dyDescent="0.25">
      <c r="B9" s="130" t="s">
        <v>50</v>
      </c>
      <c r="C9" s="18"/>
      <c r="D9" s="78"/>
      <c r="E9" s="79"/>
      <c r="F9" s="79"/>
      <c r="G9" s="79"/>
      <c r="H9" s="79"/>
      <c r="I9" s="79"/>
      <c r="J9" s="80"/>
      <c r="K9" s="5"/>
      <c r="L9" s="5"/>
      <c r="M9" s="5"/>
    </row>
    <row r="10" spans="1:16" x14ac:dyDescent="0.25">
      <c r="B10" s="130" t="s">
        <v>51</v>
      </c>
      <c r="C10" s="18"/>
      <c r="D10" s="78"/>
      <c r="E10" s="79"/>
      <c r="F10" s="79"/>
      <c r="G10" s="79"/>
      <c r="H10" s="79"/>
      <c r="I10" s="79"/>
      <c r="J10" s="80"/>
      <c r="K10" s="5"/>
      <c r="L10" s="5"/>
      <c r="M10" s="5"/>
    </row>
    <row r="11" spans="1:16" x14ac:dyDescent="0.25">
      <c r="B11" s="130" t="s">
        <v>52</v>
      </c>
      <c r="C11" s="18"/>
      <c r="D11" s="78"/>
      <c r="E11" s="79"/>
      <c r="F11" s="79"/>
      <c r="G11" s="79"/>
      <c r="H11" s="79"/>
      <c r="I11" s="79"/>
      <c r="J11" s="80"/>
      <c r="K11" s="5"/>
      <c r="L11" s="5"/>
      <c r="M11" s="5"/>
    </row>
    <row r="12" spans="1:16" x14ac:dyDescent="0.25">
      <c r="B12" s="130" t="s">
        <v>53</v>
      </c>
      <c r="C12" s="18"/>
      <c r="D12" s="78"/>
      <c r="E12" s="79"/>
      <c r="F12" s="79"/>
      <c r="G12" s="79"/>
      <c r="H12" s="79"/>
      <c r="I12" s="79"/>
      <c r="J12" s="80"/>
      <c r="K12" s="5"/>
      <c r="L12" s="5"/>
      <c r="M12" s="5"/>
    </row>
    <row r="13" spans="1:16" x14ac:dyDescent="0.25">
      <c r="B13" s="130" t="s">
        <v>54</v>
      </c>
      <c r="C13" s="18"/>
      <c r="D13" s="78"/>
      <c r="E13" s="79"/>
      <c r="F13" s="79"/>
      <c r="G13" s="79"/>
      <c r="H13" s="79"/>
      <c r="I13" s="79"/>
      <c r="J13" s="80"/>
      <c r="K13" s="5"/>
      <c r="L13" s="5"/>
      <c r="M13" s="5"/>
    </row>
    <row r="14" spans="1:16" x14ac:dyDescent="0.25">
      <c r="B14" s="130" t="s">
        <v>55</v>
      </c>
      <c r="C14" s="18"/>
      <c r="D14" s="78"/>
      <c r="E14" s="79"/>
      <c r="F14" s="79"/>
      <c r="G14" s="79"/>
      <c r="H14" s="79"/>
      <c r="I14" s="79"/>
      <c r="J14" s="80"/>
      <c r="K14" s="5"/>
      <c r="L14" s="5"/>
      <c r="M14" s="5"/>
    </row>
    <row r="15" spans="1:16" x14ac:dyDescent="0.25">
      <c r="B15" s="131" t="s">
        <v>56</v>
      </c>
      <c r="C15" s="81"/>
      <c r="D15" s="82"/>
      <c r="E15" s="79"/>
      <c r="F15" s="79"/>
      <c r="G15" s="79"/>
      <c r="H15" s="79"/>
      <c r="I15" s="79"/>
      <c r="J15" s="80"/>
      <c r="K15" s="5"/>
      <c r="L15" s="5"/>
      <c r="M15" s="5"/>
    </row>
    <row r="16" spans="1:16" s="1" customFormat="1" ht="20.25" x14ac:dyDescent="0.3">
      <c r="B16" s="132" t="s">
        <v>42</v>
      </c>
      <c r="C16" s="65"/>
      <c r="D16" s="68">
        <f>SUM(D6:D14)</f>
        <v>0</v>
      </c>
      <c r="E16" s="73"/>
      <c r="F16" s="73"/>
      <c r="G16" s="73"/>
      <c r="H16" s="73"/>
      <c r="I16" s="73"/>
      <c r="J16" s="73"/>
      <c r="K16" s="5"/>
      <c r="L16" s="5"/>
      <c r="M16" s="5"/>
      <c r="N16" s="3"/>
      <c r="O16" s="3"/>
      <c r="P16" s="3"/>
    </row>
    <row r="17" spans="1:14" s="1" customFormat="1" ht="20.25" x14ac:dyDescent="0.3">
      <c r="B17" s="110"/>
      <c r="C17" s="14" t="s">
        <v>27</v>
      </c>
      <c r="D17" s="83"/>
      <c r="E17" s="76">
        <f>SUM(E6:E16)</f>
        <v>0</v>
      </c>
      <c r="F17" s="76">
        <f t="shared" ref="F17:J17" si="0">SUM(F6:F16)</f>
        <v>0</v>
      </c>
      <c r="G17" s="76">
        <f t="shared" si="0"/>
        <v>0</v>
      </c>
      <c r="H17" s="76">
        <f t="shared" si="0"/>
        <v>0</v>
      </c>
      <c r="I17" s="76">
        <f t="shared" si="0"/>
        <v>0</v>
      </c>
      <c r="J17" s="76">
        <f t="shared" si="0"/>
        <v>0</v>
      </c>
      <c r="K17" s="5"/>
      <c r="L17" s="5"/>
      <c r="M17" s="5"/>
    </row>
    <row r="18" spans="1:14" x14ac:dyDescent="0.25">
      <c r="A18" s="3" t="s">
        <v>102</v>
      </c>
      <c r="B18" s="111" t="s">
        <v>15</v>
      </c>
      <c r="C18" s="25" t="s">
        <v>40</v>
      </c>
      <c r="D18" s="7"/>
      <c r="E18" s="72"/>
      <c r="F18" s="72"/>
      <c r="G18" s="72"/>
      <c r="H18" s="72"/>
      <c r="I18" s="72"/>
      <c r="J18" s="71"/>
      <c r="K18" s="5"/>
      <c r="L18" s="5"/>
      <c r="M18" s="5"/>
      <c r="N18" s="5"/>
    </row>
    <row r="19" spans="1:14" s="1" customFormat="1" ht="20.25" x14ac:dyDescent="0.3">
      <c r="A19" s="3" t="s">
        <v>22</v>
      </c>
      <c r="B19" s="112" t="s">
        <v>16</v>
      </c>
      <c r="C19" s="63" t="s">
        <v>60</v>
      </c>
      <c r="D19" s="43"/>
      <c r="E19" s="74">
        <f>E17-E18</f>
        <v>0</v>
      </c>
      <c r="F19" s="74">
        <f t="shared" ref="F19:J19" si="1">F17-F18</f>
        <v>0</v>
      </c>
      <c r="G19" s="74">
        <f t="shared" si="1"/>
        <v>0</v>
      </c>
      <c r="H19" s="74">
        <f t="shared" si="1"/>
        <v>0</v>
      </c>
      <c r="I19" s="74">
        <f t="shared" si="1"/>
        <v>0</v>
      </c>
      <c r="J19" s="74">
        <f t="shared" si="1"/>
        <v>0</v>
      </c>
      <c r="K19" s="5"/>
      <c r="L19" s="5"/>
      <c r="M19" s="5"/>
    </row>
    <row r="20" spans="1:14" x14ac:dyDescent="0.25"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x14ac:dyDescent="0.25"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4" x14ac:dyDescent="0.25">
      <c r="C22" s="3" t="s">
        <v>61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 x14ac:dyDescent="0.25">
      <c r="C23" s="3" t="s">
        <v>62</v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4" x14ac:dyDescent="0.25"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4" x14ac:dyDescent="0.25"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4" x14ac:dyDescent="0.25">
      <c r="A26" s="2" t="s">
        <v>90</v>
      </c>
      <c r="I26" s="5"/>
      <c r="J26" s="5"/>
      <c r="K26" s="5"/>
      <c r="L26" s="5"/>
      <c r="M26" s="5"/>
    </row>
    <row r="27" spans="1:14" x14ac:dyDescent="0.25">
      <c r="A27" s="2"/>
      <c r="B27" s="115"/>
      <c r="I27" s="5"/>
      <c r="J27" s="5"/>
      <c r="K27" s="5"/>
      <c r="L27" s="5"/>
      <c r="M27" s="5"/>
    </row>
    <row r="28" spans="1:14" x14ac:dyDescent="0.25">
      <c r="A28" s="3" t="s">
        <v>11</v>
      </c>
      <c r="B28" s="115" t="s">
        <v>133</v>
      </c>
      <c r="F28" s="99">
        <f>600000*0.2</f>
        <v>120000</v>
      </c>
      <c r="I28" s="5"/>
      <c r="J28" s="5"/>
      <c r="K28" s="5"/>
      <c r="L28" s="5"/>
      <c r="M28" s="5"/>
    </row>
    <row r="29" spans="1:14" x14ac:dyDescent="0.25">
      <c r="B29" s="115"/>
      <c r="I29" s="5"/>
      <c r="J29" s="5"/>
      <c r="K29" s="5"/>
      <c r="L29" s="5"/>
      <c r="M29" s="5"/>
    </row>
    <row r="30" spans="1:14" x14ac:dyDescent="0.25">
      <c r="B30" s="115"/>
      <c r="I30" s="5"/>
      <c r="J30" s="5"/>
      <c r="K30" s="5"/>
      <c r="L30" s="5"/>
      <c r="M30" s="5"/>
    </row>
    <row r="31" spans="1:14" x14ac:dyDescent="0.25">
      <c r="B31" s="115"/>
      <c r="I31" s="5"/>
      <c r="J31" s="5"/>
      <c r="K31" s="5"/>
      <c r="L31" s="5"/>
      <c r="M31" s="5"/>
    </row>
    <row r="32" spans="1:14" x14ac:dyDescent="0.25">
      <c r="B32" s="115" t="s">
        <v>72</v>
      </c>
      <c r="I32" s="5"/>
      <c r="J32" s="5"/>
      <c r="K32" s="5"/>
      <c r="L32" s="5"/>
      <c r="M32" s="5"/>
    </row>
    <row r="33" spans="1:17" x14ac:dyDescent="0.25">
      <c r="I33" s="5"/>
      <c r="J33" s="5"/>
      <c r="K33" s="5"/>
      <c r="L33" s="5"/>
      <c r="M33" s="5"/>
    </row>
    <row r="34" spans="1:17" x14ac:dyDescent="0.25">
      <c r="B34" s="120" t="s">
        <v>68</v>
      </c>
      <c r="C34" s="55"/>
      <c r="D34" s="46" t="s">
        <v>43</v>
      </c>
      <c r="E34" s="46" t="s">
        <v>70</v>
      </c>
      <c r="I34" s="5"/>
      <c r="J34" s="5"/>
      <c r="K34" s="5"/>
      <c r="L34" s="5"/>
      <c r="M34" s="5"/>
    </row>
    <row r="35" spans="1:17" x14ac:dyDescent="0.25">
      <c r="B35" s="121"/>
      <c r="C35" s="60"/>
      <c r="D35" s="84" t="s">
        <v>69</v>
      </c>
      <c r="E35" s="84" t="s">
        <v>35</v>
      </c>
      <c r="I35" s="5"/>
      <c r="J35" s="5"/>
      <c r="K35" s="5"/>
      <c r="L35" s="5"/>
      <c r="M35" s="5"/>
    </row>
    <row r="36" spans="1:17" x14ac:dyDescent="0.25">
      <c r="B36" s="122" t="s">
        <v>103</v>
      </c>
      <c r="C36" s="33"/>
      <c r="D36" s="33"/>
      <c r="E36" s="33"/>
      <c r="I36" s="5"/>
      <c r="J36" s="5"/>
      <c r="K36" s="5"/>
      <c r="L36" s="5"/>
      <c r="M36" s="5"/>
    </row>
    <row r="37" spans="1:17" x14ac:dyDescent="0.25">
      <c r="B37" s="122" t="s">
        <v>104</v>
      </c>
      <c r="C37" s="33"/>
      <c r="D37" s="33"/>
      <c r="E37" s="33"/>
    </row>
    <row r="38" spans="1:17" x14ac:dyDescent="0.25">
      <c r="B38" s="122" t="s">
        <v>105</v>
      </c>
      <c r="C38" s="33"/>
      <c r="D38" s="33"/>
      <c r="E38" s="33"/>
    </row>
    <row r="39" spans="1:17" x14ac:dyDescent="0.25">
      <c r="B39" s="122" t="s">
        <v>106</v>
      </c>
      <c r="C39" s="33"/>
      <c r="D39" s="33"/>
      <c r="E39" s="33"/>
    </row>
    <row r="40" spans="1:17" x14ac:dyDescent="0.25">
      <c r="B40" s="121" t="s">
        <v>107</v>
      </c>
      <c r="C40" s="33"/>
      <c r="D40" s="33"/>
      <c r="E40" s="33"/>
      <c r="F40" s="3" t="s">
        <v>108</v>
      </c>
    </row>
    <row r="43" spans="1:17" x14ac:dyDescent="0.25">
      <c r="A43" s="3" t="s">
        <v>71</v>
      </c>
    </row>
    <row r="44" spans="1:17" x14ac:dyDescent="0.25">
      <c r="A44" s="105"/>
      <c r="B44" s="123"/>
      <c r="C44" s="63"/>
      <c r="D44" s="87" t="s">
        <v>63</v>
      </c>
      <c r="E44" s="87" t="s">
        <v>64</v>
      </c>
      <c r="F44" s="87" t="s">
        <v>65</v>
      </c>
      <c r="G44" s="87" t="s">
        <v>66</v>
      </c>
      <c r="H44" s="87" t="s">
        <v>67</v>
      </c>
    </row>
    <row r="45" spans="1:17" x14ac:dyDescent="0.25">
      <c r="A45" s="110"/>
      <c r="B45" s="140" t="s">
        <v>39</v>
      </c>
      <c r="C45" s="14"/>
      <c r="D45" s="15"/>
      <c r="E45" s="15"/>
      <c r="F45" s="15"/>
      <c r="G45" s="15"/>
      <c r="H45" s="15"/>
    </row>
    <row r="46" spans="1:17" x14ac:dyDescent="0.25">
      <c r="A46" s="111" t="s">
        <v>15</v>
      </c>
      <c r="B46" s="141" t="s">
        <v>41</v>
      </c>
      <c r="C46" s="25"/>
      <c r="D46" s="62">
        <f>E36</f>
        <v>0</v>
      </c>
      <c r="E46" s="62">
        <f>E37</f>
        <v>0</v>
      </c>
      <c r="F46" s="62">
        <f>E38</f>
        <v>0</v>
      </c>
      <c r="G46" s="62">
        <f>E39</f>
        <v>0</v>
      </c>
      <c r="H46" s="62">
        <f>E40</f>
        <v>0</v>
      </c>
    </row>
    <row r="47" spans="1:17" s="1" customFormat="1" ht="20.25" x14ac:dyDescent="0.3">
      <c r="A47" s="112" t="s">
        <v>16</v>
      </c>
      <c r="B47" s="142" t="s">
        <v>28</v>
      </c>
      <c r="C47" s="63"/>
      <c r="D47" s="33">
        <f>D45-D46</f>
        <v>0</v>
      </c>
      <c r="E47" s="33">
        <f t="shared" ref="E47:G47" si="2">E45-E46</f>
        <v>0</v>
      </c>
      <c r="F47" s="33">
        <f t="shared" si="2"/>
        <v>0</v>
      </c>
      <c r="G47" s="33">
        <f t="shared" si="2"/>
        <v>0</v>
      </c>
      <c r="H47" s="3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88"/>
      <c r="B48" s="124"/>
      <c r="C48" s="85"/>
      <c r="D48" s="89"/>
      <c r="E48" s="89"/>
      <c r="F48" s="89"/>
      <c r="G48" s="89"/>
      <c r="H48" s="89"/>
    </row>
    <row r="49" spans="1:12" x14ac:dyDescent="0.25">
      <c r="A49" s="64"/>
      <c r="B49" s="142" t="s">
        <v>6</v>
      </c>
      <c r="C49" s="86"/>
      <c r="D49" s="33">
        <f>D47*0.22</f>
        <v>0</v>
      </c>
      <c r="E49" s="33">
        <f t="shared" ref="E49:F49" si="3">E47*0.22</f>
        <v>0</v>
      </c>
      <c r="F49" s="33">
        <f t="shared" si="3"/>
        <v>0</v>
      </c>
      <c r="G49" s="33"/>
      <c r="H49" s="33"/>
    </row>
    <row r="50" spans="1:12" x14ac:dyDescent="0.25">
      <c r="A50" s="64"/>
      <c r="B50" s="142" t="s">
        <v>36</v>
      </c>
      <c r="C50" s="86"/>
      <c r="D50" s="33"/>
      <c r="E50" s="33"/>
      <c r="F50" s="33"/>
      <c r="G50" s="33">
        <f>-G47*0.22</f>
        <v>0</v>
      </c>
      <c r="H50" s="33"/>
    </row>
    <row r="52" spans="1:12" x14ac:dyDescent="0.25">
      <c r="A52" s="3" t="s">
        <v>25</v>
      </c>
      <c r="B52" s="115"/>
    </row>
    <row r="53" spans="1:12" x14ac:dyDescent="0.25">
      <c r="B53" s="14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x14ac:dyDescent="0.25">
      <c r="B54" s="14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x14ac:dyDescent="0.25">
      <c r="B55" s="14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x14ac:dyDescent="0.25">
      <c r="B56" s="14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x14ac:dyDescent="0.25">
      <c r="B57" s="14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x14ac:dyDescent="0.25">
      <c r="B58" s="14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x14ac:dyDescent="0.25">
      <c r="B59" s="14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x14ac:dyDescent="0.25">
      <c r="B60" s="14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x14ac:dyDescent="0.25">
      <c r="B61" s="149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4" spans="1:12" x14ac:dyDescent="0.25">
      <c r="A64" s="2" t="s">
        <v>73</v>
      </c>
    </row>
    <row r="66" spans="1:17" x14ac:dyDescent="0.25">
      <c r="B66" s="118"/>
      <c r="C66" s="90"/>
      <c r="D66" s="55" t="s">
        <v>74</v>
      </c>
      <c r="E66" s="46" t="s">
        <v>76</v>
      </c>
      <c r="F66" s="55" t="s">
        <v>37</v>
      </c>
      <c r="G66" s="46" t="s">
        <v>42</v>
      </c>
    </row>
    <row r="67" spans="1:17" x14ac:dyDescent="0.25">
      <c r="B67" s="119"/>
      <c r="C67" s="61"/>
      <c r="D67" s="60" t="s">
        <v>75</v>
      </c>
      <c r="E67" s="48" t="s">
        <v>75</v>
      </c>
      <c r="F67" s="60" t="s">
        <v>38</v>
      </c>
      <c r="G67" s="49"/>
    </row>
    <row r="68" spans="1:17" x14ac:dyDescent="0.25">
      <c r="B68" s="110"/>
      <c r="C68" s="91" t="s">
        <v>77</v>
      </c>
      <c r="D68" s="93">
        <v>12000</v>
      </c>
      <c r="E68" s="15">
        <v>4000</v>
      </c>
      <c r="F68" s="93">
        <v>19000</v>
      </c>
      <c r="G68" s="15">
        <f>SUM(D68:F68)</f>
        <v>35000</v>
      </c>
    </row>
    <row r="69" spans="1:17" x14ac:dyDescent="0.25">
      <c r="B69" s="111" t="s">
        <v>15</v>
      </c>
      <c r="C69" s="56" t="s">
        <v>78</v>
      </c>
      <c r="D69" s="7"/>
      <c r="E69" s="62"/>
      <c r="F69" s="7"/>
      <c r="G69" s="62"/>
    </row>
    <row r="70" spans="1:17" s="1" customFormat="1" ht="20.25" x14ac:dyDescent="0.3">
      <c r="A70" s="3"/>
      <c r="B70" s="112" t="s">
        <v>16</v>
      </c>
      <c r="C70" s="86" t="s">
        <v>79</v>
      </c>
      <c r="D70" s="33"/>
      <c r="E70" s="33"/>
      <c r="F70" s="33"/>
      <c r="G70" s="3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s="1" customFormat="1" ht="20.25" x14ac:dyDescent="0.3">
      <c r="A71" s="3"/>
      <c r="B71" s="125"/>
      <c r="C71" s="92" t="s">
        <v>80</v>
      </c>
      <c r="D71" s="53">
        <v>9000</v>
      </c>
      <c r="E71" s="94">
        <v>5000</v>
      </c>
      <c r="F71" s="53">
        <v>20000</v>
      </c>
      <c r="G71" s="94">
        <f>SUM(D71:F71)</f>
        <v>34000</v>
      </c>
      <c r="H71" s="3"/>
      <c r="I71" s="3"/>
      <c r="J71" s="3"/>
      <c r="K71" s="3"/>
      <c r="L71" s="3"/>
      <c r="M71" s="3"/>
      <c r="N71" s="3"/>
      <c r="O71" s="3"/>
    </row>
    <row r="72" spans="1:17" x14ac:dyDescent="0.25">
      <c r="B72" s="111" t="s">
        <v>15</v>
      </c>
      <c r="C72" s="56" t="s">
        <v>81</v>
      </c>
      <c r="D72" s="23"/>
      <c r="E72" s="23"/>
      <c r="F72" s="23"/>
      <c r="G72" s="23"/>
    </row>
    <row r="73" spans="1:17" s="1" customFormat="1" ht="20.25" x14ac:dyDescent="0.3">
      <c r="A73" s="3"/>
      <c r="B73" s="112" t="s">
        <v>16</v>
      </c>
      <c r="C73" s="86" t="s">
        <v>82</v>
      </c>
      <c r="D73" s="33"/>
      <c r="E73" s="33"/>
      <c r="F73" s="33"/>
      <c r="G73" s="3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B74" s="126"/>
      <c r="C74" s="25"/>
      <c r="D74" s="7"/>
      <c r="E74" s="7"/>
      <c r="F74" s="7"/>
      <c r="G74" s="7"/>
    </row>
    <row r="75" spans="1:17" x14ac:dyDescent="0.25">
      <c r="B75" s="143" t="s">
        <v>109</v>
      </c>
      <c r="C75" s="25"/>
      <c r="D75" s="113">
        <v>0.04</v>
      </c>
      <c r="E75" s="113">
        <v>0.04</v>
      </c>
      <c r="F75" s="113">
        <v>0.02</v>
      </c>
      <c r="G75" s="7"/>
    </row>
    <row r="76" spans="1:17" x14ac:dyDescent="0.25">
      <c r="B76" s="143"/>
      <c r="C76" s="25"/>
      <c r="D76" s="113"/>
      <c r="E76" s="113"/>
      <c r="F76" s="113"/>
      <c r="G76" s="7"/>
    </row>
    <row r="77" spans="1:17" x14ac:dyDescent="0.25">
      <c r="B77" s="143"/>
      <c r="C77" s="25"/>
      <c r="D77" s="46" t="s">
        <v>74</v>
      </c>
      <c r="E77" s="46" t="s">
        <v>76</v>
      </c>
      <c r="F77" s="147" t="s">
        <v>37</v>
      </c>
      <c r="G77" s="46" t="s">
        <v>42</v>
      </c>
    </row>
    <row r="78" spans="1:17" x14ac:dyDescent="0.25">
      <c r="D78" s="48" t="s">
        <v>75</v>
      </c>
      <c r="E78" s="48" t="s">
        <v>75</v>
      </c>
      <c r="F78" s="146" t="s">
        <v>38</v>
      </c>
      <c r="G78" s="49"/>
    </row>
    <row r="79" spans="1:17" x14ac:dyDescent="0.25">
      <c r="A79" s="3" t="s">
        <v>11</v>
      </c>
      <c r="B79" s="127" t="s">
        <v>83</v>
      </c>
      <c r="C79" s="86"/>
      <c r="D79" s="33">
        <f>D70-D73</f>
        <v>0</v>
      </c>
      <c r="E79" s="33">
        <f t="shared" ref="E79:F79" si="4">E70-E73</f>
        <v>0</v>
      </c>
      <c r="F79" s="33">
        <f t="shared" si="4"/>
        <v>0</v>
      </c>
      <c r="G79" s="33">
        <f>SUM(D79:F79)</f>
        <v>0</v>
      </c>
    </row>
    <row r="80" spans="1:17" x14ac:dyDescent="0.25">
      <c r="B80" s="128" t="s">
        <v>84</v>
      </c>
      <c r="C80" s="61"/>
      <c r="D80" s="33"/>
      <c r="E80" s="33"/>
      <c r="F80" s="33"/>
      <c r="G80" s="33">
        <f>SUM(D80:F80)</f>
        <v>0</v>
      </c>
    </row>
    <row r="81" spans="1:7" x14ac:dyDescent="0.25">
      <c r="B81" s="115"/>
    </row>
    <row r="82" spans="1:7" x14ac:dyDescent="0.25">
      <c r="B82" s="115"/>
    </row>
    <row r="83" spans="1:7" x14ac:dyDescent="0.25">
      <c r="A83" s="3" t="s">
        <v>22</v>
      </c>
      <c r="B83" s="115" t="s">
        <v>85</v>
      </c>
      <c r="D83" s="5"/>
      <c r="E83" s="5"/>
      <c r="F83" s="5"/>
      <c r="G83" s="5"/>
    </row>
    <row r="84" spans="1:7" x14ac:dyDescent="0.25">
      <c r="B84" s="115" t="s">
        <v>86</v>
      </c>
      <c r="D84" s="145"/>
      <c r="E84" s="145"/>
      <c r="F84" s="5"/>
      <c r="G84" s="5"/>
    </row>
    <row r="85" spans="1:7" x14ac:dyDescent="0.25">
      <c r="B85" s="95"/>
    </row>
    <row r="87" spans="1:7" x14ac:dyDescent="0.25">
      <c r="E87" s="5"/>
    </row>
  </sheetData>
  <mergeCells count="1">
    <mergeCell ref="E3:I3"/>
  </mergeCells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1"/>
  <headerFoot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6"/>
  <sheetViews>
    <sheetView tabSelected="1" workbookViewId="0">
      <selection activeCell="K14" sqref="K14"/>
    </sheetView>
  </sheetViews>
  <sheetFormatPr baseColWidth="10" defaultRowHeight="15.75" x14ac:dyDescent="0.25"/>
  <cols>
    <col min="1" max="1" width="4.140625" style="3" customWidth="1"/>
    <col min="2" max="2" width="3.28515625" style="3" customWidth="1"/>
    <col min="3" max="3" width="11.42578125" style="3"/>
    <col min="4" max="4" width="12" style="3" customWidth="1"/>
    <col min="5" max="6" width="11.42578125" style="5"/>
    <col min="7" max="7" width="11.42578125" style="5" customWidth="1"/>
    <col min="8" max="9" width="11.42578125" style="5"/>
    <col min="10" max="16384" width="11.42578125" style="3"/>
  </cols>
  <sheetData>
    <row r="1" spans="1:16" x14ac:dyDescent="0.25">
      <c r="A1" s="2" t="s">
        <v>113</v>
      </c>
    </row>
    <row r="2" spans="1:16" x14ac:dyDescent="0.25">
      <c r="A2" s="2"/>
    </row>
    <row r="3" spans="1:16" x14ac:dyDescent="0.25">
      <c r="C3" s="3" t="s">
        <v>135</v>
      </c>
      <c r="F3" s="153" t="s">
        <v>134</v>
      </c>
      <c r="G3" s="160"/>
      <c r="H3" s="154"/>
    </row>
    <row r="4" spans="1:16" x14ac:dyDescent="0.25">
      <c r="A4" s="3" t="s">
        <v>22</v>
      </c>
      <c r="B4" s="64"/>
      <c r="C4" s="64"/>
      <c r="D4" s="63"/>
      <c r="E4" s="101"/>
      <c r="F4" s="100">
        <v>1</v>
      </c>
      <c r="G4" s="12">
        <v>2</v>
      </c>
      <c r="H4" s="114">
        <v>3</v>
      </c>
    </row>
    <row r="5" spans="1:16" x14ac:dyDescent="0.25">
      <c r="B5" s="59"/>
      <c r="C5" s="102" t="s">
        <v>114</v>
      </c>
      <c r="D5" s="25"/>
      <c r="E5" s="116"/>
      <c r="F5" s="7"/>
      <c r="G5" s="62"/>
      <c r="H5" s="116"/>
    </row>
    <row r="6" spans="1:16" x14ac:dyDescent="0.25">
      <c r="B6" s="96" t="s">
        <v>26</v>
      </c>
      <c r="C6" s="102" t="s">
        <v>87</v>
      </c>
      <c r="D6" s="25"/>
      <c r="E6" s="116"/>
      <c r="F6" s="99">
        <v>525000</v>
      </c>
      <c r="G6" s="98">
        <v>825000</v>
      </c>
      <c r="H6" s="58">
        <v>1025000</v>
      </c>
    </row>
    <row r="7" spans="1:16" s="1" customFormat="1" ht="20.25" x14ac:dyDescent="0.3">
      <c r="A7" s="3"/>
      <c r="B7" s="96" t="s">
        <v>16</v>
      </c>
      <c r="C7" s="102" t="s">
        <v>27</v>
      </c>
      <c r="D7" s="25"/>
      <c r="E7" s="116"/>
      <c r="F7" s="7"/>
      <c r="G7" s="62"/>
      <c r="H7" s="116"/>
      <c r="I7" s="5"/>
      <c r="J7" s="3"/>
      <c r="K7" s="3"/>
      <c r="L7" s="3"/>
      <c r="M7" s="3"/>
      <c r="N7" s="3"/>
      <c r="O7" s="3"/>
      <c r="P7" s="3"/>
    </row>
    <row r="8" spans="1:16" x14ac:dyDescent="0.25">
      <c r="B8" s="96"/>
      <c r="C8" s="102"/>
      <c r="D8" s="25"/>
      <c r="E8" s="116"/>
      <c r="F8" s="7"/>
      <c r="G8" s="62"/>
      <c r="H8" s="116"/>
    </row>
    <row r="9" spans="1:16" x14ac:dyDescent="0.25">
      <c r="B9" s="59"/>
      <c r="C9" s="102"/>
      <c r="D9" s="25"/>
      <c r="E9" s="116"/>
      <c r="F9" s="7"/>
      <c r="G9" s="62"/>
      <c r="H9" s="116"/>
    </row>
    <row r="10" spans="1:16" s="1" customFormat="1" ht="20.25" x14ac:dyDescent="0.3">
      <c r="A10" s="3"/>
      <c r="B10" s="97" t="s">
        <v>16</v>
      </c>
      <c r="C10" s="11" t="s">
        <v>115</v>
      </c>
      <c r="D10" s="57"/>
      <c r="E10" s="58"/>
      <c r="F10" s="43">
        <f>F7+F8</f>
        <v>0</v>
      </c>
      <c r="G10" s="33">
        <f>G7+G8</f>
        <v>0</v>
      </c>
      <c r="H10" s="101">
        <f>H7-H9</f>
        <v>0</v>
      </c>
      <c r="I10" s="5"/>
      <c r="J10" s="3"/>
      <c r="K10" s="3"/>
      <c r="L10" s="3"/>
      <c r="M10" s="3"/>
    </row>
    <row r="15" spans="1:16" x14ac:dyDescent="0.25">
      <c r="A15" s="2" t="s">
        <v>88</v>
      </c>
    </row>
    <row r="17" spans="1:7" x14ac:dyDescent="0.25">
      <c r="A17" s="3" t="s">
        <v>11</v>
      </c>
      <c r="B17" s="4"/>
      <c r="E17" s="7"/>
      <c r="F17" s="7"/>
      <c r="G17" s="7"/>
    </row>
    <row r="18" spans="1:7" x14ac:dyDescent="0.25">
      <c r="B18" s="4"/>
      <c r="E18" s="7"/>
      <c r="F18" s="7"/>
      <c r="G18" s="7"/>
    </row>
    <row r="19" spans="1:7" x14ac:dyDescent="0.25">
      <c r="B19" s="6"/>
      <c r="E19" s="7"/>
      <c r="F19" s="7"/>
      <c r="G19" s="7"/>
    </row>
    <row r="20" spans="1:7" x14ac:dyDescent="0.25">
      <c r="B20" s="4"/>
      <c r="E20" s="7"/>
      <c r="F20" s="7"/>
      <c r="G20" s="7"/>
    </row>
    <row r="21" spans="1:7" x14ac:dyDescent="0.25">
      <c r="B21" s="6"/>
      <c r="E21" s="7"/>
      <c r="F21" s="7"/>
      <c r="G21" s="7"/>
    </row>
    <row r="22" spans="1:7" x14ac:dyDescent="0.25">
      <c r="E22" s="7"/>
      <c r="F22" s="7"/>
      <c r="G22" s="7"/>
    </row>
    <row r="23" spans="1:7" x14ac:dyDescent="0.25">
      <c r="A23" s="3" t="s">
        <v>22</v>
      </c>
      <c r="E23" s="7"/>
      <c r="F23" s="7"/>
      <c r="G23" s="7"/>
    </row>
    <row r="24" spans="1:7" x14ac:dyDescent="0.25">
      <c r="E24" s="7"/>
      <c r="F24" s="7"/>
      <c r="G24" s="7"/>
    </row>
    <row r="25" spans="1:7" x14ac:dyDescent="0.25">
      <c r="B25" s="4"/>
      <c r="E25" s="7"/>
      <c r="F25" s="7"/>
      <c r="G25" s="7"/>
    </row>
    <row r="26" spans="1:7" x14ac:dyDescent="0.25">
      <c r="B26" s="4"/>
      <c r="E26" s="7"/>
      <c r="F26" s="7"/>
      <c r="G26" s="7"/>
    </row>
    <row r="27" spans="1:7" x14ac:dyDescent="0.25">
      <c r="B27" s="6"/>
      <c r="E27" s="7"/>
      <c r="F27" s="7"/>
      <c r="G27" s="7"/>
    </row>
    <row r="28" spans="1:7" x14ac:dyDescent="0.25">
      <c r="B28" s="4"/>
      <c r="E28" s="7"/>
      <c r="F28" s="7"/>
      <c r="G28" s="7"/>
    </row>
    <row r="29" spans="1:7" x14ac:dyDescent="0.25">
      <c r="B29" s="6"/>
      <c r="E29" s="7"/>
      <c r="F29" s="7"/>
      <c r="G29" s="7"/>
    </row>
    <row r="30" spans="1:7" x14ac:dyDescent="0.25">
      <c r="B30" s="4"/>
      <c r="E30" s="7"/>
      <c r="F30" s="7"/>
      <c r="G30" s="7"/>
    </row>
    <row r="31" spans="1:7" x14ac:dyDescent="0.25">
      <c r="B31" s="4"/>
      <c r="E31" s="7"/>
      <c r="F31" s="7"/>
      <c r="G31" s="7"/>
    </row>
    <row r="32" spans="1:7" x14ac:dyDescent="0.25">
      <c r="B32" s="4"/>
      <c r="E32" s="7"/>
      <c r="F32" s="7"/>
      <c r="G32" s="7"/>
    </row>
    <row r="33" spans="1:17" x14ac:dyDescent="0.25">
      <c r="B33" s="6"/>
      <c r="E33" s="7"/>
      <c r="F33" s="7"/>
      <c r="G33" s="7"/>
    </row>
    <row r="35" spans="1:17" x14ac:dyDescent="0.25">
      <c r="A35" s="3" t="s">
        <v>23</v>
      </c>
      <c r="B35" s="3" t="s">
        <v>116</v>
      </c>
    </row>
    <row r="36" spans="1:17" x14ac:dyDescent="0.25">
      <c r="G36" s="99"/>
    </row>
    <row r="37" spans="1:17" x14ac:dyDescent="0.25">
      <c r="B37" s="134"/>
      <c r="C37" s="27" t="s">
        <v>18</v>
      </c>
      <c r="D37" s="27"/>
      <c r="E37" s="133" t="s">
        <v>117</v>
      </c>
      <c r="F37" s="138" t="s">
        <v>118</v>
      </c>
      <c r="G37" s="139" t="s">
        <v>21</v>
      </c>
    </row>
    <row r="38" spans="1:17" x14ac:dyDescent="0.25">
      <c r="B38" s="35"/>
      <c r="C38" s="32" t="s">
        <v>13</v>
      </c>
      <c r="D38" s="32"/>
      <c r="E38" s="33"/>
      <c r="F38" s="33"/>
      <c r="G38" s="39"/>
    </row>
    <row r="39" spans="1:17" x14ac:dyDescent="0.25">
      <c r="B39" s="35" t="s">
        <v>15</v>
      </c>
      <c r="C39" s="32" t="s">
        <v>14</v>
      </c>
      <c r="D39" s="32"/>
      <c r="E39" s="33"/>
      <c r="F39" s="33"/>
      <c r="G39" s="136"/>
    </row>
    <row r="40" spans="1:17" s="1" customFormat="1" ht="20.25" x14ac:dyDescent="0.3">
      <c r="A40" s="3"/>
      <c r="B40" s="35" t="s">
        <v>16</v>
      </c>
      <c r="C40" s="32" t="s">
        <v>17</v>
      </c>
      <c r="D40" s="34"/>
      <c r="E40" s="33"/>
      <c r="F40" s="33"/>
      <c r="G40" s="33"/>
      <c r="H40" s="5"/>
      <c r="I40" s="5"/>
      <c r="J40" s="3"/>
      <c r="K40" s="3"/>
      <c r="L40" s="3"/>
      <c r="M40" s="3"/>
      <c r="N40" s="3"/>
      <c r="O40" s="3"/>
      <c r="P40" s="3"/>
      <c r="Q40" s="3"/>
    </row>
    <row r="41" spans="1:17" s="1" customFormat="1" ht="20.25" x14ac:dyDescent="0.3">
      <c r="A41" s="3"/>
      <c r="B41" s="40"/>
      <c r="C41" s="41" t="s">
        <v>119</v>
      </c>
      <c r="D41" s="41"/>
      <c r="E41" s="33"/>
      <c r="F41" s="33"/>
      <c r="G41" s="137"/>
      <c r="H41" s="5"/>
      <c r="I41" s="5"/>
      <c r="J41" s="3"/>
      <c r="K41" s="3"/>
      <c r="L41" s="3"/>
      <c r="M41" s="3"/>
      <c r="N41" s="3"/>
      <c r="O41" s="3"/>
      <c r="P41" s="3"/>
    </row>
    <row r="42" spans="1:17" x14ac:dyDescent="0.25">
      <c r="E42" s="3"/>
      <c r="F42" s="3"/>
    </row>
    <row r="45" spans="1:17" x14ac:dyDescent="0.25">
      <c r="A45" s="3" t="s">
        <v>25</v>
      </c>
      <c r="B45" s="2" t="s">
        <v>120</v>
      </c>
    </row>
    <row r="46" spans="1:17" s="25" customFormat="1" x14ac:dyDescent="0.25">
      <c r="E46" s="7"/>
      <c r="F46" s="7"/>
      <c r="G46" s="150"/>
      <c r="H46" s="7"/>
      <c r="I46" s="7"/>
    </row>
    <row r="47" spans="1:17" s="25" customFormat="1" x14ac:dyDescent="0.25">
      <c r="E47" s="7"/>
      <c r="F47" s="7"/>
      <c r="G47" s="150"/>
      <c r="H47" s="7"/>
      <c r="I47" s="7"/>
    </row>
    <row r="48" spans="1:17" s="25" customFormat="1" x14ac:dyDescent="0.25">
      <c r="E48" s="7"/>
      <c r="F48" s="7"/>
      <c r="G48" s="150"/>
      <c r="H48" s="7"/>
      <c r="I48" s="7"/>
    </row>
    <row r="49" spans="1:17" s="25" customFormat="1" x14ac:dyDescent="0.25">
      <c r="E49" s="7"/>
      <c r="F49" s="7"/>
      <c r="G49" s="150"/>
      <c r="H49" s="7"/>
      <c r="I49" s="7"/>
    </row>
    <row r="50" spans="1:17" x14ac:dyDescent="0.25">
      <c r="G50" s="135"/>
    </row>
    <row r="51" spans="1:17" x14ac:dyDescent="0.25">
      <c r="B51" s="2" t="s">
        <v>121</v>
      </c>
      <c r="G51" s="135"/>
    </row>
    <row r="52" spans="1:17" x14ac:dyDescent="0.25">
      <c r="G52" s="135"/>
    </row>
    <row r="57" spans="1:17" x14ac:dyDescent="0.25">
      <c r="A57" s="2" t="s">
        <v>122</v>
      </c>
    </row>
    <row r="59" spans="1:17" x14ac:dyDescent="0.25">
      <c r="A59" s="3" t="s">
        <v>11</v>
      </c>
      <c r="B59" s="4"/>
      <c r="C59" s="3" t="s">
        <v>111</v>
      </c>
    </row>
    <row r="60" spans="1:17" x14ac:dyDescent="0.25">
      <c r="B60" s="6" t="s">
        <v>26</v>
      </c>
      <c r="C60" s="3" t="s">
        <v>29</v>
      </c>
      <c r="F60" s="43"/>
    </row>
    <row r="61" spans="1:17" ht="16.5" thickBot="1" x14ac:dyDescent="0.3">
      <c r="B61" s="4" t="s">
        <v>15</v>
      </c>
      <c r="C61" s="3" t="s">
        <v>112</v>
      </c>
      <c r="F61" s="151"/>
    </row>
    <row r="62" spans="1:17" s="1" customFormat="1" ht="20.25" x14ac:dyDescent="0.3">
      <c r="A62" s="3"/>
      <c r="B62" s="6" t="s">
        <v>16</v>
      </c>
      <c r="C62" s="3" t="s">
        <v>126</v>
      </c>
      <c r="D62" s="3"/>
      <c r="E62" s="5"/>
      <c r="F62" s="5"/>
      <c r="G62" s="5"/>
      <c r="H62" s="5"/>
      <c r="I62" s="5"/>
      <c r="J62" s="3"/>
      <c r="K62" s="3"/>
      <c r="L62" s="3"/>
      <c r="M62" s="3"/>
      <c r="N62" s="3"/>
      <c r="O62" s="3"/>
      <c r="P62" s="3"/>
      <c r="Q62" s="3"/>
    </row>
    <row r="63" spans="1:17" ht="16.5" thickBot="1" x14ac:dyDescent="0.3">
      <c r="B63" s="4" t="s">
        <v>15</v>
      </c>
      <c r="C63" s="3" t="s">
        <v>30</v>
      </c>
      <c r="F63" s="151"/>
    </row>
    <row r="64" spans="1:17" s="1" customFormat="1" ht="21" thickBot="1" x14ac:dyDescent="0.35">
      <c r="A64" s="3"/>
      <c r="B64" s="6" t="s">
        <v>16</v>
      </c>
      <c r="C64" s="3" t="s">
        <v>110</v>
      </c>
      <c r="D64" s="3"/>
      <c r="E64" s="5"/>
      <c r="F64" s="152"/>
      <c r="G64" s="5"/>
      <c r="H64" s="5"/>
      <c r="I64" s="5"/>
      <c r="J64" s="3"/>
      <c r="K64" s="3"/>
      <c r="L64" s="3"/>
      <c r="M64" s="3"/>
      <c r="N64" s="3"/>
      <c r="O64" s="3"/>
      <c r="P64" s="3"/>
      <c r="Q64" s="3"/>
    </row>
    <row r="66" spans="1:16" x14ac:dyDescent="0.25">
      <c r="A66" s="3" t="s">
        <v>22</v>
      </c>
      <c r="C66" s="3" t="s">
        <v>123</v>
      </c>
      <c r="G66" s="144"/>
    </row>
    <row r="67" spans="1:16" x14ac:dyDescent="0.25">
      <c r="B67" s="6" t="s">
        <v>26</v>
      </c>
      <c r="C67" s="3" t="s">
        <v>29</v>
      </c>
      <c r="F67" s="43"/>
    </row>
    <row r="68" spans="1:16" x14ac:dyDescent="0.25">
      <c r="B68" s="4" t="s">
        <v>15</v>
      </c>
      <c r="C68" s="3" t="s">
        <v>32</v>
      </c>
    </row>
    <row r="69" spans="1:16" ht="16.5" thickBot="1" x14ac:dyDescent="0.3">
      <c r="B69" s="4" t="s">
        <v>15</v>
      </c>
      <c r="C69" s="3" t="s">
        <v>31</v>
      </c>
      <c r="F69" s="151"/>
    </row>
    <row r="70" spans="1:16" s="1" customFormat="1" ht="21" thickBot="1" x14ac:dyDescent="0.35">
      <c r="A70" s="3"/>
      <c r="B70" s="6" t="s">
        <v>16</v>
      </c>
      <c r="C70" s="3" t="s">
        <v>124</v>
      </c>
      <c r="D70" s="3"/>
      <c r="E70" s="5"/>
      <c r="F70" s="152"/>
      <c r="G70" s="5"/>
      <c r="H70" s="5"/>
      <c r="I70" s="5"/>
      <c r="J70" s="3"/>
      <c r="K70" s="3"/>
      <c r="L70" s="3"/>
      <c r="M70" s="3"/>
      <c r="N70" s="3"/>
      <c r="O70" s="3"/>
      <c r="P70" s="3"/>
    </row>
    <row r="72" spans="1:16" x14ac:dyDescent="0.25">
      <c r="A72" s="3" t="s">
        <v>23</v>
      </c>
      <c r="B72" s="3" t="s">
        <v>127</v>
      </c>
    </row>
    <row r="73" spans="1:16" x14ac:dyDescent="0.25">
      <c r="B73" s="134"/>
      <c r="C73" s="27" t="s">
        <v>18</v>
      </c>
      <c r="D73" s="27"/>
      <c r="E73" s="133" t="s">
        <v>19</v>
      </c>
      <c r="F73" s="138" t="s">
        <v>20</v>
      </c>
      <c r="G73" s="139" t="s">
        <v>21</v>
      </c>
    </row>
    <row r="74" spans="1:16" x14ac:dyDescent="0.25">
      <c r="B74" s="35"/>
      <c r="C74" s="32" t="s">
        <v>13</v>
      </c>
      <c r="D74" s="32"/>
      <c r="E74" s="33"/>
      <c r="F74" s="33"/>
      <c r="G74" s="39"/>
    </row>
    <row r="75" spans="1:16" x14ac:dyDescent="0.25">
      <c r="B75" s="35" t="s">
        <v>15</v>
      </c>
      <c r="C75" s="32" t="s">
        <v>14</v>
      </c>
      <c r="D75" s="32"/>
      <c r="E75" s="33"/>
      <c r="F75" s="33"/>
      <c r="G75" s="136"/>
    </row>
    <row r="76" spans="1:16" x14ac:dyDescent="0.25">
      <c r="B76" s="35" t="s">
        <v>16</v>
      </c>
      <c r="C76" s="32" t="s">
        <v>17</v>
      </c>
      <c r="D76" s="34"/>
      <c r="E76" s="33"/>
      <c r="F76" s="33"/>
      <c r="G76" s="33"/>
    </row>
    <row r="77" spans="1:16" x14ac:dyDescent="0.25">
      <c r="B77" s="40"/>
      <c r="C77" s="41" t="s">
        <v>119</v>
      </c>
      <c r="D77" s="41"/>
      <c r="E77" s="33"/>
      <c r="F77" s="33"/>
      <c r="G77" s="137"/>
    </row>
    <row r="79" spans="1:16" x14ac:dyDescent="0.25">
      <c r="A79" s="3" t="s">
        <v>25</v>
      </c>
      <c r="F79" s="7"/>
      <c r="G79" s="7"/>
      <c r="H79" s="7"/>
    </row>
    <row r="80" spans="1:16" x14ac:dyDescent="0.25">
      <c r="B80" s="25"/>
      <c r="C80" s="25"/>
      <c r="D80" s="25"/>
      <c r="E80" s="7"/>
      <c r="F80" s="7"/>
      <c r="G80" s="7"/>
      <c r="H80" s="7"/>
    </row>
    <row r="81" spans="2:8" x14ac:dyDescent="0.25">
      <c r="B81" s="25"/>
      <c r="C81" s="25"/>
      <c r="D81" s="25"/>
      <c r="E81" s="7"/>
      <c r="F81" s="7"/>
      <c r="G81" s="7"/>
      <c r="H81" s="7"/>
    </row>
    <row r="82" spans="2:8" x14ac:dyDescent="0.25">
      <c r="B82" s="25"/>
      <c r="C82" s="25"/>
      <c r="D82" s="25"/>
      <c r="E82" s="7"/>
      <c r="F82" s="7"/>
      <c r="G82" s="7"/>
      <c r="H82" s="7"/>
    </row>
    <row r="83" spans="2:8" x14ac:dyDescent="0.25">
      <c r="B83" s="25"/>
      <c r="C83" s="25"/>
      <c r="D83" s="25"/>
      <c r="E83" s="7"/>
      <c r="F83" s="7"/>
      <c r="G83" s="7"/>
      <c r="H83" s="7"/>
    </row>
    <row r="84" spans="2:8" x14ac:dyDescent="0.25">
      <c r="B84" s="126"/>
      <c r="C84" s="25"/>
      <c r="D84" s="25"/>
      <c r="E84" s="7"/>
      <c r="F84" s="7"/>
      <c r="G84" s="7"/>
      <c r="H84" s="7"/>
    </row>
    <row r="85" spans="2:8" x14ac:dyDescent="0.25">
      <c r="B85" s="126"/>
      <c r="C85" s="25"/>
      <c r="D85" s="25"/>
      <c r="E85" s="7"/>
      <c r="F85" s="7"/>
      <c r="G85" s="7"/>
      <c r="H85" s="7"/>
    </row>
    <row r="86" spans="2:8" x14ac:dyDescent="0.25">
      <c r="F86" s="7"/>
      <c r="G86" s="7"/>
      <c r="H86" s="7"/>
    </row>
  </sheetData>
  <mergeCells count="1">
    <mergeCell ref="F3:H3"/>
  </mergeCells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 4.1</vt:lpstr>
      <vt:lpstr> 4.2 - 4.5</vt:lpstr>
      <vt:lpstr> 4.6 - 4.8</vt:lpstr>
      <vt:lpstr>4.11 - 4.14</vt:lpstr>
      <vt:lpstr>' 4.2 - 4.5'!Utskriftsområde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2022-01-10T08:02:16Z</dcterms:modified>
</cp:coreProperties>
</file>