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DF31B732-3409-482B-B87A-5A9C93B340AC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13.6" sheetId="2" r:id="rId1"/>
    <sheet name="Oppgave 13.7" sheetId="3" r:id="rId2"/>
    <sheet name="Oppgave 13.8" sheetId="4" r:id="rId3"/>
    <sheet name="Oppgave 13.9" sheetId="5" r:id="rId4"/>
    <sheet name="Oppgave 13.10" sheetId="6" r:id="rId5"/>
    <sheet name="Oppgave 13.11" sheetId="7" r:id="rId6"/>
    <sheet name="Oppgave 13.12" sheetId="8" r:id="rId7"/>
    <sheet name="Oppgave 13.14" sheetId="9" r:id="rId8"/>
    <sheet name="Oppgave 13.16" sheetId="10" r:id="rId9"/>
    <sheet name="Oppgave 13.17" sheetId="11" r:id="rId10"/>
    <sheet name="Oppgave 13.18" sheetId="12" r:id="rId11"/>
    <sheet name="Oppgave 13.19" sheetId="13" r:id="rId12"/>
    <sheet name="Oppgave 13-20" sheetId="14" r:id="rId13"/>
    <sheet name="Oppgave 13-20 Resultat" sheetId="15" r:id="rId14"/>
    <sheet name="Oppgave 13-20 Balanse" sheetId="16" r:id="rId15"/>
    <sheet name="Oppgave 13-21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7" l="1"/>
  <c r="E13" i="16"/>
  <c r="G13" i="16"/>
  <c r="E20" i="16"/>
  <c r="E22" i="16" s="1"/>
  <c r="G20" i="16"/>
  <c r="G22" i="16" s="1"/>
  <c r="E28" i="16"/>
  <c r="G28" i="16"/>
  <c r="E32" i="16"/>
  <c r="G32" i="16"/>
  <c r="E35" i="16"/>
  <c r="G35" i="16"/>
  <c r="E42" i="16"/>
  <c r="E44" i="16" s="1"/>
  <c r="G42" i="16"/>
  <c r="F44" i="16"/>
  <c r="F7" i="15"/>
  <c r="H7" i="15"/>
  <c r="F16" i="15"/>
  <c r="H16" i="15"/>
  <c r="H17" i="15"/>
  <c r="H24" i="15" s="1"/>
  <c r="H29" i="15" s="1"/>
  <c r="F22" i="15"/>
  <c r="H22" i="15"/>
  <c r="G24" i="15"/>
  <c r="H34" i="15"/>
  <c r="C49" i="14"/>
  <c r="D49" i="14"/>
  <c r="E49" i="14"/>
  <c r="F49" i="14"/>
  <c r="G49" i="14"/>
  <c r="H49" i="14"/>
  <c r="G44" i="16" l="1"/>
  <c r="F17" i="15"/>
  <c r="F24" i="15" s="1"/>
  <c r="F29" i="15" s="1"/>
  <c r="F33" i="15" s="1"/>
  <c r="F34" i="15" s="1"/>
  <c r="D19" i="11"/>
  <c r="E19" i="11"/>
  <c r="D13" i="10"/>
  <c r="E13" i="10"/>
  <c r="H9" i="8" l="1"/>
  <c r="H8" i="8"/>
  <c r="H7" i="8"/>
  <c r="E14" i="7" l="1"/>
  <c r="D14" i="7"/>
  <c r="F22" i="6"/>
  <c r="F15" i="6"/>
  <c r="E15" i="6"/>
  <c r="D15" i="6"/>
  <c r="E19" i="5"/>
  <c r="D19" i="5"/>
  <c r="E12" i="3" l="1"/>
  <c r="D12" i="3"/>
  <c r="C6" i="2" l="1"/>
</calcChain>
</file>

<file path=xl/sharedStrings.xml><?xml version="1.0" encoding="utf-8"?>
<sst xmlns="http://schemas.openxmlformats.org/spreadsheetml/2006/main" count="312" uniqueCount="162">
  <si>
    <t>Posteringer</t>
  </si>
  <si>
    <t>Resultat</t>
  </si>
  <si>
    <t>Balanse</t>
  </si>
  <si>
    <t>Nr.</t>
  </si>
  <si>
    <t>Konto</t>
  </si>
  <si>
    <t>Aksjer</t>
  </si>
  <si>
    <t>Saldo-</t>
  </si>
  <si>
    <t>balanse</t>
  </si>
  <si>
    <t>a)</t>
  </si>
  <si>
    <t>b)</t>
  </si>
  <si>
    <t>Arkitektservice AS</t>
  </si>
  <si>
    <t>AS Trelast</t>
  </si>
  <si>
    <t>Balanseverdi</t>
  </si>
  <si>
    <t>c)</t>
  </si>
  <si>
    <t>Verditap aksjer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</si>
  <si>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</si>
  <si>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</si>
  <si>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</si>
  <si>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</si>
  <si>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</si>
  <si>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</si>
  <si>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</si>
  <si>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Regnskapsmessig verdi solgt inventar 1.1.</t>
  </si>
  <si>
    <t>–</t>
  </si>
  <si>
    <t>=</t>
  </si>
  <si>
    <t>Regnskapsmessig verdi ved salg</t>
  </si>
  <si>
    <t>Inventar</t>
  </si>
  <si>
    <t>Salg av inventar</t>
  </si>
  <si>
    <t>Gevinst ved salg av inventar</t>
  </si>
  <si>
    <t>Avskrivning inventar</t>
  </si>
  <si>
    <t>Tap ved salg av inventar</t>
  </si>
  <si>
    <t>Biler</t>
  </si>
  <si>
    <t>Salg av bil</t>
  </si>
  <si>
    <t>Gevinst ved salg av bil</t>
  </si>
  <si>
    <t>Avskrivning biler</t>
  </si>
  <si>
    <t>Tap ved salg av bil</t>
  </si>
  <si>
    <t xml:space="preserve">Avskrivning ny bil: </t>
  </si>
  <si>
    <t xml:space="preserve">Avskrivning solgt bil: </t>
  </si>
  <si>
    <t>Avskrivning øvrige biler:</t>
  </si>
  <si>
    <t>Årets avskrivning biler</t>
  </si>
  <si>
    <t>Salgsum bil</t>
  </si>
  <si>
    <t xml:space="preserve">Bokført verdi ved salg: </t>
  </si>
  <si>
    <t>Maskiner</t>
  </si>
  <si>
    <t>Salg av maskin</t>
  </si>
  <si>
    <t>Gevinst ved salg av maskin</t>
  </si>
  <si>
    <t>Tap ved salg av maskin</t>
  </si>
  <si>
    <t>Kontroll</t>
  </si>
  <si>
    <t>Bank-</t>
  </si>
  <si>
    <t>Leverandør-</t>
  </si>
  <si>
    <t>Inngående</t>
  </si>
  <si>
    <t>Varekjøp</t>
  </si>
  <si>
    <t>Bil-</t>
  </si>
  <si>
    <t>innskudd</t>
  </si>
  <si>
    <t>gjeld</t>
  </si>
  <si>
    <t>mva.</t>
  </si>
  <si>
    <t>kostnader</t>
  </si>
  <si>
    <t>Frakt</t>
  </si>
  <si>
    <t>Diesel</t>
  </si>
  <si>
    <t>Avskrevet i år</t>
  </si>
  <si>
    <t>Gevinst/tap ved salg:</t>
  </si>
  <si>
    <t>Varebeholdning</t>
  </si>
  <si>
    <t>Beholdningsendr. via. og fv.</t>
  </si>
  <si>
    <t>Kjøp av råvarer</t>
  </si>
  <si>
    <t>Ferdige varer</t>
  </si>
  <si>
    <t>Varer i arbeid</t>
  </si>
  <si>
    <t>Råvarer</t>
  </si>
  <si>
    <t>Tap ved salg av maskiner</t>
  </si>
  <si>
    <t>Avskrivning maskiner</t>
  </si>
  <si>
    <t>Avskrivning bygninger</t>
  </si>
  <si>
    <t>Beh.endring via og fv</t>
  </si>
  <si>
    <t>Salg av maskiner</t>
  </si>
  <si>
    <t>Beholdning ferdige varer</t>
  </si>
  <si>
    <t>Beholdning varer i arbeid</t>
  </si>
  <si>
    <t>Råvarebeholdning</t>
  </si>
  <si>
    <t>Bygninger</t>
  </si>
  <si>
    <t>Tap på fordringer</t>
  </si>
  <si>
    <t>Avsetning - tap på fordringer</t>
  </si>
  <si>
    <t>Kundefordringer</t>
  </si>
  <si>
    <t>Se egne arkfaner</t>
  </si>
  <si>
    <t>Årsresultat</t>
  </si>
  <si>
    <t>Endring utsatt skatt</t>
  </si>
  <si>
    <t>Betalbar skatt</t>
  </si>
  <si>
    <t>Rentekostnader</t>
  </si>
  <si>
    <t>Nedskrivning aksjer</t>
  </si>
  <si>
    <t>Renteinntekter</t>
  </si>
  <si>
    <t>Andre driftskostnader</t>
  </si>
  <si>
    <t>Driftskostn. bygning</t>
  </si>
  <si>
    <t>Nedskrivning maskin</t>
  </si>
  <si>
    <t>Obl. tjenestepensjon</t>
  </si>
  <si>
    <t>Arbeidsgiveravgift</t>
  </si>
  <si>
    <t>Lønn og ferielønn</t>
  </si>
  <si>
    <t>Beh. endr. via og fv.</t>
  </si>
  <si>
    <t>Gevinst ved salg av biler</t>
  </si>
  <si>
    <t>Avg. pl. varesalg</t>
  </si>
  <si>
    <t>Skyldig renter</t>
  </si>
  <si>
    <t>Påløpt ferielønn</t>
  </si>
  <si>
    <t>Avsatt utbytte</t>
  </si>
  <si>
    <t>Påløpt arbeidsgiveravgift</t>
  </si>
  <si>
    <t>Skyldig arbeidsgiveravgift</t>
  </si>
  <si>
    <t>Oppgjørskonto mva.</t>
  </si>
  <si>
    <t>Skattetrekk</t>
  </si>
  <si>
    <t>Leverandørgjeld</t>
  </si>
  <si>
    <t>Kassekreditt</t>
  </si>
  <si>
    <t>Pantelån</t>
  </si>
  <si>
    <t>Utsatt skatt</t>
  </si>
  <si>
    <t>Annen egenkapital</t>
  </si>
  <si>
    <t>Aksjekapital</t>
  </si>
  <si>
    <t>Bankinnskudd trekk</t>
  </si>
  <si>
    <t>Forsk. bet fors. premie</t>
  </si>
  <si>
    <t>Avsetning tap på fordr.</t>
  </si>
  <si>
    <t>Beholdning ferdigvarer</t>
  </si>
  <si>
    <t>Beholdning varer i arb.</t>
  </si>
  <si>
    <t>Beholdning av råvarer</t>
  </si>
  <si>
    <t>Salg av biler</t>
  </si>
  <si>
    <t>Bygning</t>
  </si>
  <si>
    <t>Goodwill</t>
  </si>
  <si>
    <t>SUM</t>
  </si>
  <si>
    <t>Overføres til/fra annen egenkapital</t>
  </si>
  <si>
    <t>årsresultatet:</t>
  </si>
  <si>
    <t xml:space="preserve">Styrets forslag til disponering av </t>
  </si>
  <si>
    <t xml:space="preserve">Skattekostnad </t>
  </si>
  <si>
    <t>Ordinært resultat før skattekostnad</t>
  </si>
  <si>
    <t>Netto finansposter</t>
  </si>
  <si>
    <t>Driftsresultat</t>
  </si>
  <si>
    <t>Sum driftskostnader</t>
  </si>
  <si>
    <t>Annen driftskostnad</t>
  </si>
  <si>
    <t>Avskrivning</t>
  </si>
  <si>
    <t>Lønnskostnad</t>
  </si>
  <si>
    <t>Råvarekostnad</t>
  </si>
  <si>
    <t>ferdige varer</t>
  </si>
  <si>
    <t>Nedgang i beholdning av varer i arbeid og</t>
  </si>
  <si>
    <t>Sum driftsinntekter</t>
  </si>
  <si>
    <t>Annen driftsinntekt</t>
  </si>
  <si>
    <t>Salgsinntekt</t>
  </si>
  <si>
    <t>I fjor</t>
  </si>
  <si>
    <t>Siste år</t>
  </si>
  <si>
    <t>Resultatregnskap (rskl. § 6-1)</t>
  </si>
  <si>
    <t>SUM EGENKAPITAL OG GJELD</t>
  </si>
  <si>
    <t>Sum kortsiktig gjeld</t>
  </si>
  <si>
    <t>Annen kortsiktig gjeld</t>
  </si>
  <si>
    <t>Skyldige offentlige avgifter</t>
  </si>
  <si>
    <t>Sum langsiktig gjeld</t>
  </si>
  <si>
    <t>Øvrig langsiktig gjeld</t>
  </si>
  <si>
    <t>Sum avsetning for forpliktelser</t>
  </si>
  <si>
    <t>Gjeld</t>
  </si>
  <si>
    <t>Sum egenkapital</t>
  </si>
  <si>
    <t>Egenkapital</t>
  </si>
  <si>
    <t>EGENKAPITAL OG GJELD</t>
  </si>
  <si>
    <t>SUM EIENDELER</t>
  </si>
  <si>
    <t>Sum omløpsmidler</t>
  </si>
  <si>
    <t>Bankinnskudd, kontanter og lignende</t>
  </si>
  <si>
    <t>Andre fordringer</t>
  </si>
  <si>
    <t>Varer</t>
  </si>
  <si>
    <t>Omløpsmidler</t>
  </si>
  <si>
    <t>Sum anleggsmidler</t>
  </si>
  <si>
    <t>Aksjer og andeler</t>
  </si>
  <si>
    <t>Maskiner og anlegg</t>
  </si>
  <si>
    <t>Bygninger og fast eiendom</t>
  </si>
  <si>
    <t>Anleggsmidler</t>
  </si>
  <si>
    <t>EIENDELER</t>
  </si>
  <si>
    <t>Balanse per 31.12. (rskl. § 6-2)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</si>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</sst>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/>
    <xf numFmtId="3" fontId="2" fillId="0" borderId="1" xfId="0" applyNumberFormat="1" applyFont="1" applyBorder="1" applyProtection="1"/>
    <xf numFmtId="3" fontId="2" fillId="0" borderId="2" xfId="0" applyNumberFormat="1" applyFont="1" applyBorder="1" applyProtection="1"/>
    <xf numFmtId="1" fontId="2" fillId="0" borderId="3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</xf>
    <xf numFmtId="3" fontId="2" fillId="0" borderId="3" xfId="0" applyNumberFormat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4" fillId="0" borderId="0" xfId="0" applyFont="1"/>
    <xf numFmtId="0" fontId="3" fillId="0" borderId="0" xfId="0" applyFont="1" applyBorder="1"/>
    <xf numFmtId="49" fontId="3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2" fillId="0" borderId="3" xfId="0" applyFont="1" applyBorder="1" applyAlignment="1" applyProtection="1"/>
    <xf numFmtId="3" fontId="2" fillId="0" borderId="0" xfId="0" applyNumberFormat="1" applyFont="1"/>
    <xf numFmtId="3" fontId="2" fillId="0" borderId="6" xfId="0" applyNumberFormat="1" applyFont="1" applyBorder="1"/>
    <xf numFmtId="3" fontId="2" fillId="0" borderId="7" xfId="0" applyNumberFormat="1" applyFont="1" applyBorder="1" applyProtection="1"/>
    <xf numFmtId="3" fontId="2" fillId="0" borderId="1" xfId="0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>
      <protection locked="0"/>
    </xf>
    <xf numFmtId="3" fontId="2" fillId="0" borderId="9" xfId="0" applyNumberFormat="1" applyFont="1" applyBorder="1"/>
    <xf numFmtId="0" fontId="5" fillId="0" borderId="0" xfId="0" applyFont="1"/>
    <xf numFmtId="0" fontId="6" fillId="0" borderId="0" xfId="0" applyFont="1" applyBorder="1"/>
    <xf numFmtId="0" fontId="2" fillId="0" borderId="10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1" fontId="2" fillId="0" borderId="14" xfId="0" applyNumberFormat="1" applyFont="1" applyBorder="1" applyAlignment="1" applyProtection="1">
      <alignment horizontal="center"/>
    </xf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/>
    <xf numFmtId="3" fontId="2" fillId="0" borderId="15" xfId="0" applyNumberFormat="1" applyFont="1" applyBorder="1" applyProtection="1"/>
    <xf numFmtId="3" fontId="2" fillId="0" borderId="16" xfId="0" applyNumberFormat="1" applyFont="1" applyFill="1" applyBorder="1" applyProtection="1">
      <protection locked="0"/>
    </xf>
    <xf numFmtId="3" fontId="2" fillId="0" borderId="16" xfId="0" applyNumberFormat="1" applyFont="1" applyFill="1" applyBorder="1" applyProtection="1"/>
    <xf numFmtId="3" fontId="2" fillId="0" borderId="16" xfId="0" applyNumberFormat="1" applyFont="1" applyBorder="1" applyAlignment="1" applyProtection="1">
      <alignment horizontal="left"/>
    </xf>
    <xf numFmtId="1" fontId="2" fillId="0" borderId="17" xfId="0" applyNumberFormat="1" applyFont="1" applyBorder="1" applyAlignment="1" applyProtection="1">
      <alignment horizontal="center"/>
    </xf>
    <xf numFmtId="3" fontId="2" fillId="0" borderId="18" xfId="0" quotePrefix="1" applyNumberFormat="1" applyFont="1" applyBorder="1" applyAlignment="1" applyProtection="1">
      <alignment horizontal="left"/>
    </xf>
    <xf numFmtId="3" fontId="2" fillId="0" borderId="17" xfId="0" applyNumberFormat="1" applyFont="1" applyBorder="1" applyProtection="1"/>
    <xf numFmtId="3" fontId="2" fillId="0" borderId="17" xfId="0" applyNumberFormat="1" applyFont="1" applyFill="1" applyBorder="1" applyProtection="1"/>
    <xf numFmtId="0" fontId="7" fillId="0" borderId="0" xfId="0" applyFont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/>
    <xf numFmtId="3" fontId="2" fillId="0" borderId="19" xfId="0" applyNumberFormat="1" applyFont="1" applyBorder="1" applyProtection="1"/>
    <xf numFmtId="3" fontId="2" fillId="0" borderId="3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/>
    <xf numFmtId="1" fontId="2" fillId="0" borderId="0" xfId="0" applyNumberFormat="1" applyFont="1" applyBorder="1" applyAlignment="1" applyProtection="1">
      <alignment horizontal="center"/>
    </xf>
    <xf numFmtId="3" fontId="2" fillId="0" borderId="0" xfId="0" quotePrefix="1" applyNumberFormat="1" applyFont="1" applyBorder="1" applyAlignment="1" applyProtection="1">
      <alignment horizontal="left"/>
    </xf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3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Border="1"/>
    <xf numFmtId="3" fontId="8" fillId="0" borderId="14" xfId="0" applyNumberFormat="1" applyFont="1" applyFill="1" applyBorder="1" applyProtection="1">
      <protection locked="0"/>
    </xf>
    <xf numFmtId="3" fontId="8" fillId="0" borderId="9" xfId="0" applyNumberFormat="1" applyFont="1" applyFill="1" applyBorder="1" applyProtection="1"/>
    <xf numFmtId="3" fontId="8" fillId="0" borderId="14" xfId="0" applyNumberFormat="1" applyFont="1" applyBorder="1"/>
    <xf numFmtId="3" fontId="2" fillId="0" borderId="16" xfId="0" applyNumberFormat="1" applyFont="1" applyBorder="1" applyProtection="1"/>
    <xf numFmtId="3" fontId="8" fillId="0" borderId="16" xfId="0" applyNumberFormat="1" applyFont="1" applyFill="1" applyBorder="1" applyProtection="1">
      <protection locked="0"/>
    </xf>
    <xf numFmtId="3" fontId="8" fillId="0" borderId="20" xfId="0" applyNumberFormat="1" applyFont="1" applyFill="1" applyBorder="1" applyProtection="1"/>
    <xf numFmtId="0" fontId="8" fillId="0" borderId="16" xfId="0" applyFont="1" applyBorder="1"/>
    <xf numFmtId="1" fontId="2" fillId="0" borderId="16" xfId="0" applyNumberFormat="1" applyFont="1" applyBorder="1" applyAlignment="1" applyProtection="1">
      <alignment horizontal="center"/>
    </xf>
    <xf numFmtId="3" fontId="2" fillId="0" borderId="20" xfId="0" applyNumberFormat="1" applyFont="1" applyBorder="1" applyProtection="1"/>
    <xf numFmtId="3" fontId="2" fillId="0" borderId="21" xfId="0" applyNumberFormat="1" applyFont="1" applyBorder="1" applyProtection="1"/>
    <xf numFmtId="3" fontId="8" fillId="0" borderId="22" xfId="0" applyNumberFormat="1" applyFont="1" applyFill="1" applyBorder="1" applyProtection="1">
      <protection locked="0"/>
    </xf>
    <xf numFmtId="3" fontId="8" fillId="0" borderId="23" xfId="0" applyNumberFormat="1" applyFont="1" applyFill="1" applyBorder="1" applyProtection="1"/>
    <xf numFmtId="0" fontId="8" fillId="0" borderId="22" xfId="0" applyFont="1" applyBorder="1"/>
    <xf numFmtId="0" fontId="2" fillId="0" borderId="9" xfId="0" applyFont="1" applyBorder="1" applyAlignment="1" applyProtection="1">
      <alignment horizontal="left"/>
    </xf>
    <xf numFmtId="3" fontId="8" fillId="0" borderId="14" xfId="0" applyNumberFormat="1" applyFont="1" applyFill="1" applyBorder="1" applyProtection="1"/>
    <xf numFmtId="1" fontId="2" fillId="0" borderId="2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3" fontId="2" fillId="0" borderId="25" xfId="0" applyNumberFormat="1" applyFont="1" applyBorder="1" applyProtection="1"/>
    <xf numFmtId="3" fontId="8" fillId="0" borderId="24" xfId="0" applyNumberFormat="1" applyFont="1" applyFill="1" applyBorder="1" applyProtection="1"/>
    <xf numFmtId="3" fontId="8" fillId="0" borderId="24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0" fontId="8" fillId="0" borderId="24" xfId="0" applyFont="1" applyBorder="1"/>
    <xf numFmtId="3" fontId="2" fillId="0" borderId="18" xfId="0" applyNumberFormat="1" applyFont="1" applyFill="1" applyBorder="1" applyProtection="1"/>
    <xf numFmtId="0" fontId="2" fillId="0" borderId="17" xfId="0" applyFont="1" applyBorder="1"/>
    <xf numFmtId="0" fontId="2" fillId="0" borderId="11" xfId="0" applyFont="1" applyBorder="1" applyAlignment="1" applyProtection="1"/>
    <xf numFmtId="3" fontId="2" fillId="0" borderId="9" xfId="0" applyNumberFormat="1" applyFont="1" applyFill="1" applyBorder="1" applyProtection="1"/>
    <xf numFmtId="3" fontId="2" fillId="0" borderId="20" xfId="0" applyNumberFormat="1" applyFont="1" applyFill="1" applyBorder="1" applyProtection="1"/>
    <xf numFmtId="0" fontId="2" fillId="0" borderId="20" xfId="0" applyFont="1" applyBorder="1" applyAlignment="1" applyProtection="1">
      <alignment horizontal="left"/>
    </xf>
    <xf numFmtId="1" fontId="2" fillId="0" borderId="19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/>
    </xf>
    <xf numFmtId="3" fontId="2" fillId="0" borderId="27" xfId="0" applyNumberFormat="1" applyFont="1" applyBorder="1" applyProtection="1"/>
    <xf numFmtId="3" fontId="2" fillId="0" borderId="26" xfId="0" applyNumberFormat="1" applyFont="1" applyFill="1" applyBorder="1" applyProtection="1"/>
    <xf numFmtId="3" fontId="2" fillId="0" borderId="20" xfId="0" applyNumberFormat="1" applyFont="1" applyBorder="1"/>
    <xf numFmtId="3" fontId="2" fillId="0" borderId="28" xfId="0" applyNumberFormat="1" applyFont="1" applyBorder="1" applyProtection="1"/>
    <xf numFmtId="3" fontId="2" fillId="0" borderId="24" xfId="0" applyNumberFormat="1" applyFont="1" applyBorder="1" applyProtection="1"/>
    <xf numFmtId="3" fontId="2" fillId="0" borderId="24" xfId="0" applyNumberFormat="1" applyFont="1" applyFill="1" applyBorder="1" applyProtection="1"/>
    <xf numFmtId="3" fontId="2" fillId="0" borderId="17" xfId="0" quotePrefix="1" applyNumberFormat="1" applyFont="1" applyBorder="1" applyAlignment="1" applyProtection="1">
      <alignment horizontal="left"/>
    </xf>
    <xf numFmtId="0" fontId="9" fillId="0" borderId="0" xfId="1" applyFont="1"/>
    <xf numFmtId="3" fontId="9" fillId="0" borderId="0" xfId="1" applyNumberFormat="1" applyFont="1"/>
    <xf numFmtId="0" fontId="9" fillId="0" borderId="4" xfId="1" applyFont="1" applyBorder="1"/>
    <xf numFmtId="0" fontId="9" fillId="0" borderId="12" xfId="1" applyFont="1" applyBorder="1"/>
    <xf numFmtId="1" fontId="9" fillId="0" borderId="4" xfId="1" applyNumberFormat="1" applyFont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0" fontId="9" fillId="0" borderId="24" xfId="1" applyFont="1" applyBorder="1"/>
    <xf numFmtId="0" fontId="9" fillId="0" borderId="29" xfId="1" applyFont="1" applyBorder="1"/>
    <xf numFmtId="3" fontId="9" fillId="0" borderId="24" xfId="1" applyNumberFormat="1" applyFont="1" applyBorder="1" applyAlignment="1">
      <alignment horizontal="center"/>
    </xf>
    <xf numFmtId="3" fontId="9" fillId="0" borderId="29" xfId="1" applyNumberFormat="1" applyFont="1" applyBorder="1" applyAlignment="1"/>
    <xf numFmtId="3" fontId="9" fillId="0" borderId="29" xfId="1" applyNumberFormat="1" applyFont="1" applyBorder="1" applyAlignment="1">
      <alignment horizontal="center"/>
    </xf>
    <xf numFmtId="0" fontId="9" fillId="0" borderId="3" xfId="1" applyFont="1" applyBorder="1"/>
    <xf numFmtId="0" fontId="9" fillId="0" borderId="13" xfId="1" applyFont="1" applyBorder="1"/>
    <xf numFmtId="3" fontId="9" fillId="0" borderId="3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164" fontId="9" fillId="0" borderId="10" xfId="1" applyNumberFormat="1" applyFont="1" applyBorder="1"/>
    <xf numFmtId="3" fontId="9" fillId="0" borderId="4" xfId="1" applyNumberFormat="1" applyFont="1" applyBorder="1"/>
    <xf numFmtId="3" fontId="9" fillId="0" borderId="4" xfId="1" applyNumberFormat="1" applyFont="1" applyFill="1" applyBorder="1"/>
    <xf numFmtId="3" fontId="9" fillId="0" borderId="1" xfId="1" applyNumberFormat="1" applyFont="1" applyFill="1" applyBorder="1"/>
    <xf numFmtId="164" fontId="9" fillId="0" borderId="21" xfId="1" applyNumberFormat="1" applyFont="1" applyBorder="1"/>
    <xf numFmtId="0" fontId="9" fillId="0" borderId="16" xfId="1" applyFont="1" applyBorder="1"/>
    <xf numFmtId="3" fontId="9" fillId="0" borderId="16" xfId="1" applyNumberFormat="1" applyFont="1" applyBorder="1"/>
    <xf numFmtId="3" fontId="9" fillId="0" borderId="16" xfId="1" applyNumberFormat="1" applyFont="1" applyFill="1" applyBorder="1"/>
    <xf numFmtId="164" fontId="9" fillId="0" borderId="2" xfId="1" applyNumberFormat="1" applyFont="1" applyBorder="1"/>
    <xf numFmtId="3" fontId="9" fillId="0" borderId="3" xfId="1" applyNumberFormat="1" applyFont="1" applyBorder="1"/>
    <xf numFmtId="3" fontId="9" fillId="0" borderId="3" xfId="1" applyNumberFormat="1" applyFont="1" applyFill="1" applyBorder="1"/>
    <xf numFmtId="3" fontId="9" fillId="0" borderId="19" xfId="1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7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21" xfId="0" applyNumberFormat="1" applyFont="1" applyBorder="1" applyAlignment="1" applyProtection="1">
      <alignment horizontal="left"/>
    </xf>
    <xf numFmtId="3" fontId="10" fillId="0" borderId="20" xfId="0" applyNumberFormat="1" applyFont="1" applyFill="1" applyBorder="1" applyProtection="1"/>
    <xf numFmtId="0" fontId="2" fillId="0" borderId="16" xfId="0" applyFont="1" applyBorder="1"/>
    <xf numFmtId="3" fontId="10" fillId="0" borderId="9" xfId="0" applyNumberFormat="1" applyFont="1" applyFill="1" applyBorder="1" applyProtection="1"/>
    <xf numFmtId="0" fontId="2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0" xfId="0" quotePrefix="1" applyFont="1" applyBorder="1" applyAlignment="1" applyProtection="1">
      <alignment horizontal="left"/>
    </xf>
    <xf numFmtId="0" fontId="13" fillId="0" borderId="0" xfId="0" applyFont="1"/>
    <xf numFmtId="0" fontId="2" fillId="0" borderId="17" xfId="0" quotePrefix="1" applyFont="1" applyBorder="1" applyAlignment="1" applyProtection="1">
      <alignment horizontal="left"/>
    </xf>
    <xf numFmtId="0" fontId="14" fillId="0" borderId="0" xfId="0" applyFont="1"/>
    <xf numFmtId="0" fontId="12" fillId="0" borderId="19" xfId="0" applyFont="1" applyFill="1" applyBorder="1"/>
    <xf numFmtId="3" fontId="12" fillId="0" borderId="19" xfId="0" applyNumberFormat="1" applyFont="1" applyFill="1" applyBorder="1"/>
    <xf numFmtId="3" fontId="12" fillId="0" borderId="19" xfId="0" applyNumberFormat="1" applyFont="1" applyFill="1" applyBorder="1" applyProtection="1"/>
    <xf numFmtId="3" fontId="12" fillId="0" borderId="19" xfId="0" applyNumberFormat="1" applyFont="1" applyBorder="1" applyProtection="1"/>
    <xf numFmtId="0" fontId="12" fillId="0" borderId="19" xfId="0" quotePrefix="1" applyFont="1" applyBorder="1" applyAlignment="1" applyProtection="1">
      <alignment horizontal="left"/>
    </xf>
    <xf numFmtId="1" fontId="12" fillId="0" borderId="19" xfId="0" applyNumberFormat="1" applyFont="1" applyBorder="1" applyAlignment="1" applyProtection="1">
      <alignment horizontal="center"/>
    </xf>
    <xf numFmtId="0" fontId="12" fillId="0" borderId="22" xfId="0" applyFont="1" applyFill="1" applyBorder="1"/>
    <xf numFmtId="3" fontId="12" fillId="0" borderId="16" xfId="0" applyNumberFormat="1" applyFont="1" applyFill="1" applyBorder="1" applyProtection="1"/>
    <xf numFmtId="3" fontId="12" fillId="0" borderId="22" xfId="0" applyNumberFormat="1" applyFont="1" applyFill="1" applyBorder="1" applyProtection="1">
      <protection locked="0"/>
    </xf>
    <xf numFmtId="3" fontId="12" fillId="0" borderId="22" xfId="0" applyNumberFormat="1" applyFont="1" applyBorder="1" applyProtection="1">
      <protection locked="0"/>
    </xf>
    <xf numFmtId="0" fontId="12" fillId="0" borderId="22" xfId="0" applyFont="1" applyBorder="1" applyAlignment="1" applyProtection="1">
      <alignment horizontal="left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0" fontId="12" fillId="0" borderId="16" xfId="0" applyFont="1" applyFill="1" applyBorder="1"/>
    <xf numFmtId="3" fontId="12" fillId="0" borderId="16" xfId="0" applyNumberFormat="1" applyFont="1" applyFill="1" applyBorder="1" applyProtection="1">
      <protection locked="0"/>
    </xf>
    <xf numFmtId="3" fontId="12" fillId="0" borderId="16" xfId="0" applyNumberFormat="1" applyFont="1" applyBorder="1" applyProtection="1">
      <protection locked="0"/>
    </xf>
    <xf numFmtId="0" fontId="12" fillId="0" borderId="16" xfId="0" applyFont="1" applyBorder="1" applyAlignment="1" applyProtection="1">
      <alignment horizontal="left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Protection="1">
      <protection locked="0"/>
    </xf>
    <xf numFmtId="0" fontId="12" fillId="0" borderId="20" xfId="0" quotePrefix="1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3" fontId="12" fillId="0" borderId="20" xfId="0" applyNumberFormat="1" applyFont="1" applyFill="1" applyBorder="1" applyProtection="1"/>
    <xf numFmtId="0" fontId="12" fillId="0" borderId="20" xfId="0" applyFont="1" applyBorder="1" applyProtection="1">
      <protection locked="0"/>
    </xf>
    <xf numFmtId="0" fontId="14" fillId="0" borderId="16" xfId="0" applyFont="1" applyBorder="1"/>
    <xf numFmtId="0" fontId="12" fillId="0" borderId="21" xfId="0" applyFont="1" applyBorder="1" applyProtection="1">
      <protection locked="0"/>
    </xf>
    <xf numFmtId="3" fontId="12" fillId="0" borderId="21" xfId="0" applyNumberFormat="1" applyFont="1" applyBorder="1" applyProtection="1"/>
    <xf numFmtId="1" fontId="12" fillId="0" borderId="16" xfId="0" applyNumberFormat="1" applyFont="1" applyBorder="1" applyAlignment="1" applyProtection="1">
      <alignment horizontal="center"/>
    </xf>
    <xf numFmtId="3" fontId="12" fillId="0" borderId="16" xfId="0" applyNumberFormat="1" applyFont="1" applyBorder="1" applyProtection="1"/>
    <xf numFmtId="3" fontId="12" fillId="0" borderId="14" xfId="0" applyNumberFormat="1" applyFont="1" applyFill="1" applyBorder="1" applyProtection="1"/>
    <xf numFmtId="3" fontId="12" fillId="0" borderId="9" xfId="0" applyNumberFormat="1" applyFont="1" applyFill="1" applyBorder="1" applyProtection="1"/>
    <xf numFmtId="3" fontId="12" fillId="0" borderId="14" xfId="0" applyNumberFormat="1" applyFont="1" applyFill="1" applyBorder="1" applyProtection="1">
      <protection locked="0"/>
    </xf>
    <xf numFmtId="3" fontId="12" fillId="0" borderId="9" xfId="0" applyNumberFormat="1" applyFont="1" applyBorder="1" applyProtection="1"/>
    <xf numFmtId="3" fontId="12" fillId="0" borderId="14" xfId="0" applyNumberFormat="1" applyFont="1" applyBorder="1" applyProtection="1"/>
    <xf numFmtId="1" fontId="12" fillId="0" borderId="14" xfId="0" applyNumberFormat="1" applyFont="1" applyBorder="1" applyAlignment="1" applyProtection="1">
      <alignment horizontal="center"/>
    </xf>
    <xf numFmtId="0" fontId="11" fillId="0" borderId="0" xfId="0" applyFont="1" applyBorder="1"/>
    <xf numFmtId="0" fontId="2" fillId="0" borderId="3" xfId="0" applyFont="1" applyFill="1" applyBorder="1" applyAlignment="1">
      <alignment horizontal="center"/>
    </xf>
    <xf numFmtId="0" fontId="11" fillId="0" borderId="13" xfId="0" applyFont="1" applyBorder="1"/>
    <xf numFmtId="0" fontId="11" fillId="0" borderId="5" xfId="0" applyFont="1" applyBorder="1"/>
    <xf numFmtId="0" fontId="11" fillId="0" borderId="2" xfId="0" applyFont="1" applyBorder="1"/>
    <xf numFmtId="0" fontId="2" fillId="0" borderId="13" xfId="0" applyFont="1" applyBorder="1" applyAlignment="1">
      <alignment horizontal="center"/>
    </xf>
    <xf numFmtId="0" fontId="12" fillId="0" borderId="3" xfId="0" applyFont="1" applyBorder="1" applyAlignment="1" applyProtection="1"/>
    <xf numFmtId="0" fontId="12" fillId="0" borderId="2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left"/>
    </xf>
    <xf numFmtId="49" fontId="12" fillId="0" borderId="10" xfId="0" applyNumberFormat="1" applyFont="1" applyBorder="1" applyAlignment="1" applyProtection="1">
      <alignment horizontal="center"/>
    </xf>
    <xf numFmtId="0" fontId="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3" fontId="12" fillId="0" borderId="0" xfId="0" applyNumberFormat="1" applyFont="1"/>
    <xf numFmtId="3" fontId="12" fillId="0" borderId="6" xfId="0" applyNumberFormat="1" applyFont="1" applyBorder="1"/>
    <xf numFmtId="3" fontId="12" fillId="0" borderId="0" xfId="0" applyNumberFormat="1" applyFont="1" applyBorder="1"/>
    <xf numFmtId="0" fontId="15" fillId="0" borderId="0" xfId="0" applyFont="1" applyBorder="1"/>
    <xf numFmtId="3" fontId="12" fillId="0" borderId="9" xfId="0" applyNumberFormat="1" applyFont="1" applyBorder="1"/>
    <xf numFmtId="0" fontId="16" fillId="0" borderId="0" xfId="0" applyFont="1"/>
    <xf numFmtId="3" fontId="16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3" fontId="12" fillId="0" borderId="23" xfId="0" applyNumberFormat="1" applyFont="1" applyBorder="1"/>
    <xf numFmtId="3" fontId="12" fillId="0" borderId="20" xfId="0" applyNumberFormat="1" applyFont="1" applyBorder="1"/>
    <xf numFmtId="0" fontId="18" fillId="0" borderId="0" xfId="0" applyFont="1"/>
    <xf numFmtId="3" fontId="18" fillId="0" borderId="0" xfId="0" applyNumberFormat="1" applyFont="1" applyBorder="1"/>
    <xf numFmtId="0" fontId="18" fillId="0" borderId="0" xfId="0" applyFont="1" applyBorder="1"/>
    <xf numFmtId="3" fontId="12" fillId="0" borderId="5" xfId="0" applyNumberFormat="1" applyFont="1" applyBorder="1"/>
    <xf numFmtId="3" fontId="12" fillId="0" borderId="26" xfId="0" applyNumberFormat="1" applyFont="1" applyBorder="1"/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2" fillId="0" borderId="0" xfId="0" applyNumberFormat="1" applyFont="1" applyBorder="1"/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0" fillId="0" borderId="0" xfId="0" applyBorder="1"/>
    <xf numFmtId="3" fontId="12" fillId="0" borderId="30" xfId="0" applyNumberFormat="1" applyFont="1" applyBorder="1"/>
    <xf numFmtId="0" fontId="19" fillId="0" borderId="0" xfId="0" applyFont="1" applyBorder="1"/>
    <xf numFmtId="3" fontId="16" fillId="0" borderId="11" xfId="0" applyNumberFormat="1" applyFont="1" applyBorder="1"/>
    <xf numFmtId="0" fontId="20" fillId="0" borderId="0" xfId="0" applyFont="1"/>
    <xf numFmtId="3" fontId="4" fillId="0" borderId="0" xfId="0" applyNumberFormat="1" applyFont="1" applyBorder="1"/>
    <xf numFmtId="3" fontId="10" fillId="0" borderId="19" xfId="0" applyNumberFormat="1" applyFont="1" applyFill="1" applyBorder="1" applyProtection="1"/>
    <xf numFmtId="3" fontId="10" fillId="0" borderId="19" xfId="0" applyNumberFormat="1" applyFont="1" applyFill="1" applyBorder="1" applyProtection="1">
      <protection locked="0"/>
    </xf>
    <xf numFmtId="3" fontId="10" fillId="0" borderId="1" xfId="0" applyNumberFormat="1" applyFont="1" applyFill="1" applyBorder="1" applyProtection="1"/>
    <xf numFmtId="3" fontId="10" fillId="0" borderId="14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6"/>
  <sheetViews>
    <sheetView showGridLines="0" showZeros="0" tabSelected="1" workbookViewId="0">
      <selection activeCell="E3" sqref="E3"/>
    </sheetView>
  </sheetViews>
  <sheetFormatPr baseColWidth="10" defaultRowHeight="15.75" x14ac:dyDescent="0.25"/>
  <cols>
    <col min="1" max="1" width="6.42578125" style="1" customWidth="1"/>
    <col min="2" max="2" width="18.42578125" style="1" bestFit="1" customWidth="1"/>
    <col min="3" max="6" width="10.7109375" style="1" customWidth="1"/>
    <col min="7" max="16384" width="11.42578125" style="1"/>
  </cols>
  <sheetData>
    <row r="4" spans="1:10" x14ac:dyDescent="0.25">
      <c r="A4" s="1" t="s">
        <v>8</v>
      </c>
      <c r="B4" s="1" t="s">
        <v>10</v>
      </c>
      <c r="C4" s="24"/>
    </row>
    <row r="5" spans="1:10" x14ac:dyDescent="0.25">
      <c r="B5" s="1" t="s">
        <v>11</v>
      </c>
      <c r="C5" s="17"/>
    </row>
    <row r="6" spans="1:10" s="12" customFormat="1" ht="20.25" x14ac:dyDescent="0.3">
      <c r="A6" s="1"/>
      <c r="B6" s="1" t="s">
        <v>12</v>
      </c>
      <c r="C6" s="18">
        <f>SUM(C4:C5)</f>
        <v>0</v>
      </c>
      <c r="D6" s="1"/>
      <c r="E6" s="1"/>
      <c r="F6" s="1"/>
      <c r="G6" s="1"/>
      <c r="H6" s="1"/>
      <c r="I6" s="1"/>
      <c r="J6" s="1"/>
    </row>
    <row r="8" spans="1:10" x14ac:dyDescent="0.25">
      <c r="A8" s="1" t="s">
        <v>9</v>
      </c>
    </row>
    <row r="9" spans="1:10" x14ac:dyDescent="0.25">
      <c r="A9" s="13"/>
      <c r="B9" s="13"/>
      <c r="C9" s="8"/>
      <c r="D9" s="8"/>
      <c r="E9" s="8"/>
      <c r="F9" s="8"/>
    </row>
    <row r="10" spans="1:10" x14ac:dyDescent="0.25">
      <c r="A10" s="14"/>
      <c r="B10" s="15"/>
      <c r="C10" s="7" t="s">
        <v>6</v>
      </c>
      <c r="D10" s="7"/>
      <c r="E10" s="7"/>
      <c r="F10" s="7"/>
    </row>
    <row r="11" spans="1:10" x14ac:dyDescent="0.25">
      <c r="A11" s="11" t="s">
        <v>3</v>
      </c>
      <c r="B11" s="16" t="s">
        <v>4</v>
      </c>
      <c r="C11" s="9" t="s">
        <v>7</v>
      </c>
      <c r="D11" s="9" t="s">
        <v>0</v>
      </c>
      <c r="E11" s="9" t="s">
        <v>1</v>
      </c>
      <c r="F11" s="9" t="s">
        <v>2</v>
      </c>
    </row>
    <row r="12" spans="1:10" x14ac:dyDescent="0.25">
      <c r="A12" s="5">
        <v>1350</v>
      </c>
      <c r="B12" s="2" t="s">
        <v>5</v>
      </c>
      <c r="C12" s="19"/>
      <c r="D12" s="20"/>
      <c r="E12" s="21"/>
      <c r="F12" s="22"/>
    </row>
    <row r="13" spans="1:10" x14ac:dyDescent="0.25">
      <c r="A13" s="4">
        <v>8100</v>
      </c>
      <c r="B13" s="10" t="s">
        <v>14</v>
      </c>
      <c r="C13" s="3"/>
      <c r="D13" s="6"/>
      <c r="E13" s="23"/>
      <c r="F13" s="6"/>
    </row>
    <row r="16" spans="1:10" x14ac:dyDescent="0.25">
      <c r="A16" s="1" t="s">
        <v>13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13.6 – Fortegnskontoer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H19"/>
  <sheetViews>
    <sheetView showGridLines="0" showZeros="0" workbookViewId="0">
      <selection activeCell="C15" sqref="C15"/>
    </sheetView>
  </sheetViews>
  <sheetFormatPr baseColWidth="10" defaultRowHeight="15.75" x14ac:dyDescent="0.25"/>
  <cols>
    <col min="1" max="1" width="6.5703125" style="1" customWidth="1"/>
    <col min="2" max="2" width="22.85546875" style="1" bestFit="1" customWidth="1"/>
    <col min="3" max="8" width="11.28515625" style="1" customWidth="1"/>
    <col min="9" max="16384" width="11.42578125" style="1"/>
  </cols>
  <sheetData>
    <row r="4" spans="1:8" x14ac:dyDescent="0.25">
      <c r="A4" s="51"/>
      <c r="B4" s="13"/>
      <c r="C4" s="67"/>
      <c r="D4" s="67"/>
      <c r="E4" s="67"/>
      <c r="F4" s="67"/>
      <c r="G4" s="67"/>
      <c r="H4" s="67"/>
    </row>
    <row r="5" spans="1:8" x14ac:dyDescent="0.25">
      <c r="A5" s="53" t="s">
        <v>3</v>
      </c>
      <c r="B5" s="28" t="s">
        <v>4</v>
      </c>
      <c r="C5" s="132" t="s">
        <v>6</v>
      </c>
      <c r="D5" s="226" t="s">
        <v>0</v>
      </c>
      <c r="E5" s="228"/>
      <c r="F5" s="133" t="s">
        <v>1</v>
      </c>
      <c r="G5" s="134" t="s">
        <v>2</v>
      </c>
    </row>
    <row r="6" spans="1:8" x14ac:dyDescent="0.25">
      <c r="A6" s="32"/>
      <c r="B6" s="32"/>
      <c r="C6" s="141" t="s">
        <v>7</v>
      </c>
      <c r="D6" s="31"/>
      <c r="E6" s="35"/>
      <c r="F6" s="35"/>
      <c r="G6" s="32"/>
    </row>
    <row r="7" spans="1:8" x14ac:dyDescent="0.25">
      <c r="A7" s="36">
        <v>1000</v>
      </c>
      <c r="B7" s="41" t="s">
        <v>74</v>
      </c>
      <c r="C7" s="37">
        <v>3000000</v>
      </c>
      <c r="D7" s="38"/>
      <c r="E7" s="39"/>
      <c r="F7" s="140"/>
      <c r="G7" s="40"/>
    </row>
    <row r="8" spans="1:8" x14ac:dyDescent="0.25">
      <c r="A8" s="36">
        <v>1200</v>
      </c>
      <c r="B8" s="41" t="s">
        <v>42</v>
      </c>
      <c r="C8" s="71">
        <v>1600000</v>
      </c>
      <c r="D8" s="101"/>
      <c r="E8" s="39"/>
      <c r="F8" s="140"/>
      <c r="G8" s="40"/>
    </row>
    <row r="9" spans="1:8" x14ac:dyDescent="0.25">
      <c r="A9" s="36">
        <v>1209</v>
      </c>
      <c r="B9" s="41" t="s">
        <v>70</v>
      </c>
      <c r="C9" s="71">
        <v>-100000</v>
      </c>
      <c r="D9" s="101"/>
      <c r="E9" s="39"/>
      <c r="F9" s="140"/>
      <c r="G9" s="40"/>
    </row>
    <row r="10" spans="1:8" x14ac:dyDescent="0.25">
      <c r="A10" s="36">
        <v>1400</v>
      </c>
      <c r="B10" s="41" t="s">
        <v>73</v>
      </c>
      <c r="C10" s="37">
        <v>600000</v>
      </c>
      <c r="D10" s="101"/>
      <c r="E10" s="39"/>
      <c r="F10" s="140"/>
      <c r="G10" s="40"/>
    </row>
    <row r="11" spans="1:8" x14ac:dyDescent="0.25">
      <c r="A11" s="36">
        <v>1420</v>
      </c>
      <c r="B11" s="41" t="s">
        <v>72</v>
      </c>
      <c r="C11" s="37">
        <v>300000</v>
      </c>
      <c r="D11" s="101"/>
      <c r="E11" s="39"/>
      <c r="F11" s="140"/>
      <c r="G11" s="40"/>
    </row>
    <row r="12" spans="1:8" x14ac:dyDescent="0.25">
      <c r="A12" s="36">
        <v>1440</v>
      </c>
      <c r="B12" s="41" t="s">
        <v>71</v>
      </c>
      <c r="C12" s="37">
        <v>1000000</v>
      </c>
      <c r="D12" s="101"/>
      <c r="E12" s="39"/>
      <c r="F12" s="140"/>
      <c r="G12" s="40"/>
    </row>
    <row r="13" spans="1:8" x14ac:dyDescent="0.25">
      <c r="A13" s="36">
        <v>3800</v>
      </c>
      <c r="B13" s="41" t="s">
        <v>70</v>
      </c>
      <c r="C13" s="139"/>
      <c r="D13" s="101"/>
      <c r="E13" s="39"/>
      <c r="F13" s="138"/>
      <c r="G13" s="43"/>
    </row>
    <row r="14" spans="1:8" x14ac:dyDescent="0.25">
      <c r="A14" s="36">
        <v>4000</v>
      </c>
      <c r="B14" s="41" t="s">
        <v>62</v>
      </c>
      <c r="C14" s="37">
        <v>4000000</v>
      </c>
      <c r="D14" s="101"/>
      <c r="E14" s="39"/>
      <c r="F14" s="94"/>
      <c r="G14" s="43"/>
    </row>
    <row r="15" spans="1:8" x14ac:dyDescent="0.25">
      <c r="A15" s="36">
        <v>4190</v>
      </c>
      <c r="B15" s="41" t="s">
        <v>69</v>
      </c>
      <c r="C15" s="37"/>
      <c r="D15" s="38"/>
      <c r="E15" s="39"/>
      <c r="F15" s="94"/>
      <c r="G15" s="43"/>
    </row>
    <row r="16" spans="1:8" x14ac:dyDescent="0.25">
      <c r="A16" s="36">
        <v>6000</v>
      </c>
      <c r="B16" s="137" t="s">
        <v>68</v>
      </c>
      <c r="C16" s="37"/>
      <c r="D16" s="38"/>
      <c r="E16" s="39"/>
      <c r="F16" s="94"/>
      <c r="G16" s="43"/>
    </row>
    <row r="17" spans="1:7" x14ac:dyDescent="0.25">
      <c r="A17" s="75">
        <v>6010</v>
      </c>
      <c r="B17" s="95" t="s">
        <v>67</v>
      </c>
      <c r="C17" s="71"/>
      <c r="D17" s="76"/>
      <c r="E17" s="43"/>
      <c r="F17" s="94"/>
      <c r="G17" s="43"/>
    </row>
    <row r="18" spans="1:7" x14ac:dyDescent="0.25">
      <c r="A18" s="83">
        <v>7800</v>
      </c>
      <c r="B18" s="84" t="s">
        <v>66</v>
      </c>
      <c r="C18" s="102"/>
      <c r="D18" s="62"/>
      <c r="E18" s="103"/>
      <c r="F18" s="94"/>
      <c r="G18" s="103"/>
    </row>
    <row r="19" spans="1:7" s="12" customFormat="1" ht="20.25" x14ac:dyDescent="0.3">
      <c r="A19" s="45"/>
      <c r="B19" s="46"/>
      <c r="C19" s="47"/>
      <c r="D19" s="48">
        <f>SUM(D7:D18)</f>
        <v>0</v>
      </c>
      <c r="E19" s="48">
        <f>SUM(E7:E18)</f>
        <v>0</v>
      </c>
      <c r="F19" s="48"/>
      <c r="G19" s="48"/>
    </row>
  </sheetData>
  <mergeCells count="1">
    <mergeCell ref="D5:E5"/>
  </mergeCells>
  <pageMargins left="0.39370078740157483" right="0.3937007874015748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13.17 – Fortegnskontoer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F14"/>
  <sheetViews>
    <sheetView showGridLines="0" workbookViewId="0">
      <selection activeCell="C15" sqref="C15"/>
    </sheetView>
  </sheetViews>
  <sheetFormatPr baseColWidth="10" defaultRowHeight="15.75" x14ac:dyDescent="0.25"/>
  <cols>
    <col min="1" max="1" width="6.5703125" style="1" customWidth="1"/>
    <col min="2" max="2" width="26.140625" style="1" bestFit="1" customWidth="1"/>
    <col min="3" max="6" width="10.7109375" style="1" customWidth="1"/>
    <col min="7" max="16384" width="11.42578125" style="1"/>
  </cols>
  <sheetData>
    <row r="4" spans="1:6" x14ac:dyDescent="0.25">
      <c r="A4" s="1" t="s">
        <v>8</v>
      </c>
    </row>
    <row r="8" spans="1:6" x14ac:dyDescent="0.25">
      <c r="A8" s="1" t="s">
        <v>9</v>
      </c>
    </row>
    <row r="9" spans="1:6" x14ac:dyDescent="0.25">
      <c r="A9" s="51"/>
      <c r="B9" s="13"/>
      <c r="C9" s="67"/>
      <c r="D9" s="67"/>
      <c r="E9" s="67"/>
      <c r="F9" s="67"/>
    </row>
    <row r="10" spans="1:6" x14ac:dyDescent="0.25">
      <c r="A10" s="53" t="s">
        <v>3</v>
      </c>
      <c r="B10" s="28" t="s">
        <v>4</v>
      </c>
      <c r="C10" s="134" t="s">
        <v>6</v>
      </c>
      <c r="D10" s="134" t="s">
        <v>0</v>
      </c>
      <c r="E10" s="134" t="s">
        <v>1</v>
      </c>
      <c r="F10" s="134" t="s">
        <v>2</v>
      </c>
    </row>
    <row r="11" spans="1:6" x14ac:dyDescent="0.25">
      <c r="A11" s="32"/>
      <c r="B11" s="32"/>
      <c r="C11" s="9" t="s">
        <v>7</v>
      </c>
      <c r="D11" s="32"/>
      <c r="E11" s="32"/>
      <c r="F11" s="32"/>
    </row>
    <row r="12" spans="1:6" x14ac:dyDescent="0.25">
      <c r="A12" s="36">
        <v>1500</v>
      </c>
      <c r="B12" s="37" t="s">
        <v>77</v>
      </c>
      <c r="C12" s="38">
        <v>300000</v>
      </c>
      <c r="D12" s="39"/>
      <c r="E12" s="39"/>
      <c r="F12" s="40"/>
    </row>
    <row r="13" spans="1:6" x14ac:dyDescent="0.25">
      <c r="A13" s="36">
        <v>1580</v>
      </c>
      <c r="B13" s="41" t="s">
        <v>76</v>
      </c>
      <c r="C13" s="71">
        <v>-20000</v>
      </c>
      <c r="D13" s="39"/>
      <c r="E13" s="42"/>
      <c r="F13" s="43"/>
    </row>
    <row r="14" spans="1:6" x14ac:dyDescent="0.25">
      <c r="A14" s="4">
        <v>7830</v>
      </c>
      <c r="B14" s="10" t="s">
        <v>75</v>
      </c>
      <c r="C14" s="3">
        <v>30000</v>
      </c>
      <c r="D14" s="6"/>
      <c r="E14" s="58"/>
      <c r="F14" s="59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13.18 – Fortegnskontoer</oddHeader>
    <oddFooter>&amp;CSide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F18"/>
  <sheetViews>
    <sheetView showGridLines="0" zoomScaleNormal="100" workbookViewId="0">
      <selection activeCell="C15" sqref="C15"/>
    </sheetView>
  </sheetViews>
  <sheetFormatPr baseColWidth="10" defaultRowHeight="15.75" x14ac:dyDescent="0.25"/>
  <cols>
    <col min="1" max="1" width="6.5703125" style="1" customWidth="1"/>
    <col min="2" max="2" width="26.140625" style="1" bestFit="1" customWidth="1"/>
    <col min="3" max="16384" width="11.42578125" style="1"/>
  </cols>
  <sheetData>
    <row r="4" spans="1:6" x14ac:dyDescent="0.25">
      <c r="A4" s="1" t="s">
        <v>8</v>
      </c>
    </row>
    <row r="5" spans="1:6" x14ac:dyDescent="0.25">
      <c r="A5" s="51"/>
      <c r="B5" s="13"/>
      <c r="C5" s="67"/>
      <c r="D5" s="67"/>
      <c r="E5" s="67"/>
      <c r="F5" s="67"/>
    </row>
    <row r="6" spans="1:6" x14ac:dyDescent="0.25">
      <c r="A6" s="53" t="s">
        <v>3</v>
      </c>
      <c r="B6" s="28" t="s">
        <v>4</v>
      </c>
      <c r="C6" s="134" t="s">
        <v>6</v>
      </c>
      <c r="D6" s="134" t="s">
        <v>0</v>
      </c>
      <c r="E6" s="134" t="s">
        <v>1</v>
      </c>
      <c r="F6" s="134" t="s">
        <v>2</v>
      </c>
    </row>
    <row r="7" spans="1:6" x14ac:dyDescent="0.25">
      <c r="A7" s="32"/>
      <c r="B7" s="32"/>
      <c r="C7" s="9" t="s">
        <v>7</v>
      </c>
      <c r="D7" s="32"/>
      <c r="E7" s="32"/>
      <c r="F7" s="32"/>
    </row>
    <row r="8" spans="1:6" x14ac:dyDescent="0.25">
      <c r="A8" s="36">
        <v>1500</v>
      </c>
      <c r="B8" s="37" t="s">
        <v>77</v>
      </c>
      <c r="C8" s="38">
        <v>2460000</v>
      </c>
      <c r="D8" s="39"/>
      <c r="E8" s="39"/>
      <c r="F8" s="40"/>
    </row>
    <row r="9" spans="1:6" x14ac:dyDescent="0.25">
      <c r="A9" s="36">
        <v>1580</v>
      </c>
      <c r="B9" s="41" t="s">
        <v>76</v>
      </c>
      <c r="C9" s="71">
        <v>-50000</v>
      </c>
      <c r="D9" s="39"/>
      <c r="E9" s="42"/>
      <c r="F9" s="43"/>
    </row>
    <row r="10" spans="1:6" x14ac:dyDescent="0.25">
      <c r="A10" s="4">
        <v>7830</v>
      </c>
      <c r="B10" s="10" t="s">
        <v>75</v>
      </c>
      <c r="C10" s="3">
        <v>56000</v>
      </c>
      <c r="D10" s="6"/>
      <c r="E10" s="58"/>
      <c r="F10" s="59"/>
    </row>
    <row r="13" spans="1:6" x14ac:dyDescent="0.25">
      <c r="A13" s="1" t="s">
        <v>9</v>
      </c>
    </row>
    <row r="18" spans="1:1" x14ac:dyDescent="0.25">
      <c r="A18" s="1" t="s">
        <v>13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13.19 – Fortegnskontoer</oddHeader>
    <oddFooter>&amp;CSide &amp;P av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3"/>
  <sheetViews>
    <sheetView showGridLines="0" showZeros="0" topLeftCell="A17" workbookViewId="0">
      <selection activeCell="D17" sqref="D17"/>
    </sheetView>
  </sheetViews>
  <sheetFormatPr baseColWidth="10" defaultRowHeight="15" x14ac:dyDescent="0.2"/>
  <cols>
    <col min="1" max="1" width="6.5703125" style="142" customWidth="1"/>
    <col min="2" max="2" width="23.28515625" style="142" bestFit="1" customWidth="1"/>
    <col min="3" max="8" width="11.140625" style="142" customWidth="1"/>
    <col min="9" max="16384" width="11.42578125" style="142"/>
  </cols>
  <sheetData>
    <row r="1" spans="1:9" ht="15.75" x14ac:dyDescent="0.25">
      <c r="A1" s="193" t="s">
        <v>8</v>
      </c>
      <c r="B1" s="192"/>
      <c r="C1" s="67"/>
      <c r="D1" s="191"/>
      <c r="E1" s="191"/>
      <c r="F1" s="191"/>
      <c r="G1" s="52"/>
      <c r="H1" s="52"/>
      <c r="I1" s="181"/>
    </row>
    <row r="2" spans="1:9" ht="15.75" x14ac:dyDescent="0.25">
      <c r="A2" s="190"/>
      <c r="B2" s="189"/>
      <c r="C2" s="133" t="s">
        <v>6</v>
      </c>
      <c r="D2" s="230" t="s">
        <v>0</v>
      </c>
      <c r="E2" s="231"/>
      <c r="F2" s="232"/>
      <c r="G2" s="54"/>
      <c r="H2" s="54"/>
      <c r="I2" s="181"/>
    </row>
    <row r="3" spans="1:9" ht="15.75" x14ac:dyDescent="0.25">
      <c r="A3" s="188" t="s">
        <v>3</v>
      </c>
      <c r="B3" s="187" t="s">
        <v>4</v>
      </c>
      <c r="C3" s="186" t="s">
        <v>7</v>
      </c>
      <c r="D3" s="185"/>
      <c r="E3" s="184"/>
      <c r="F3" s="183"/>
      <c r="G3" s="182" t="s">
        <v>1</v>
      </c>
      <c r="H3" s="182" t="s">
        <v>2</v>
      </c>
      <c r="I3" s="181"/>
    </row>
    <row r="4" spans="1:9" s="147" customFormat="1" x14ac:dyDescent="0.25">
      <c r="A4" s="180">
        <v>1080</v>
      </c>
      <c r="B4" s="179" t="s">
        <v>115</v>
      </c>
      <c r="C4" s="178">
        <v>60000</v>
      </c>
      <c r="D4" s="177"/>
      <c r="E4" s="177"/>
      <c r="F4" s="176"/>
      <c r="G4" s="175"/>
      <c r="H4" s="175"/>
    </row>
    <row r="5" spans="1:9" s="147" customFormat="1" x14ac:dyDescent="0.25">
      <c r="A5" s="173">
        <v>1100</v>
      </c>
      <c r="B5" s="172" t="s">
        <v>114</v>
      </c>
      <c r="C5" s="174">
        <v>1470000</v>
      </c>
      <c r="D5" s="161"/>
      <c r="E5" s="161"/>
      <c r="F5" s="168"/>
      <c r="G5" s="155"/>
      <c r="H5" s="155"/>
    </row>
    <row r="6" spans="1:9" s="147" customFormat="1" x14ac:dyDescent="0.25">
      <c r="A6" s="173">
        <v>1200</v>
      </c>
      <c r="B6" s="172" t="s">
        <v>42</v>
      </c>
      <c r="C6" s="174">
        <v>240000</v>
      </c>
      <c r="D6" s="161"/>
      <c r="E6" s="161"/>
      <c r="F6" s="168"/>
      <c r="G6" s="155"/>
      <c r="H6" s="155"/>
    </row>
    <row r="7" spans="1:9" s="147" customFormat="1" x14ac:dyDescent="0.25">
      <c r="A7" s="173">
        <v>1230</v>
      </c>
      <c r="B7" s="172" t="s">
        <v>31</v>
      </c>
      <c r="C7" s="174">
        <v>150000</v>
      </c>
      <c r="D7" s="161"/>
      <c r="E7" s="161"/>
      <c r="F7" s="168"/>
      <c r="G7" s="155"/>
      <c r="H7" s="155"/>
    </row>
    <row r="8" spans="1:9" s="147" customFormat="1" x14ac:dyDescent="0.25">
      <c r="A8" s="173">
        <v>1239</v>
      </c>
      <c r="B8" s="172" t="s">
        <v>113</v>
      </c>
      <c r="C8" s="172">
        <v>-1500</v>
      </c>
      <c r="D8" s="161"/>
      <c r="E8" s="161"/>
      <c r="F8" s="168"/>
      <c r="G8" s="155"/>
      <c r="H8" s="155"/>
    </row>
    <row r="9" spans="1:9" s="147" customFormat="1" x14ac:dyDescent="0.25">
      <c r="A9" s="173">
        <v>1350</v>
      </c>
      <c r="B9" s="172" t="s">
        <v>5</v>
      </c>
      <c r="C9" s="172">
        <v>500000</v>
      </c>
      <c r="D9" s="161"/>
      <c r="E9" s="161"/>
      <c r="F9" s="168"/>
      <c r="G9" s="155"/>
      <c r="H9" s="155"/>
    </row>
    <row r="10" spans="1:9" s="147" customFormat="1" x14ac:dyDescent="0.25">
      <c r="A10" s="173">
        <v>1400</v>
      </c>
      <c r="B10" s="172" t="s">
        <v>112</v>
      </c>
      <c r="C10" s="172">
        <v>254000</v>
      </c>
      <c r="D10" s="161"/>
      <c r="E10" s="161"/>
      <c r="F10" s="168"/>
      <c r="G10" s="155"/>
      <c r="H10" s="155"/>
    </row>
    <row r="11" spans="1:9" s="147" customFormat="1" x14ac:dyDescent="0.25">
      <c r="A11" s="164">
        <v>1420</v>
      </c>
      <c r="B11" s="171" t="s">
        <v>111</v>
      </c>
      <c r="C11" s="165">
        <v>176000</v>
      </c>
      <c r="D11" s="161"/>
      <c r="E11" s="161"/>
      <c r="F11" s="168"/>
      <c r="G11" s="155"/>
      <c r="H11" s="155"/>
    </row>
    <row r="12" spans="1:9" s="147" customFormat="1" x14ac:dyDescent="0.25">
      <c r="A12" s="164">
        <v>1440</v>
      </c>
      <c r="B12" s="169" t="s">
        <v>110</v>
      </c>
      <c r="C12" s="165">
        <v>381000</v>
      </c>
      <c r="D12" s="170"/>
      <c r="E12" s="161"/>
      <c r="F12" s="168"/>
      <c r="G12" s="155"/>
      <c r="H12" s="155"/>
    </row>
    <row r="13" spans="1:9" s="147" customFormat="1" x14ac:dyDescent="0.25">
      <c r="A13" s="164">
        <v>1500</v>
      </c>
      <c r="B13" s="169" t="s">
        <v>77</v>
      </c>
      <c r="C13" s="165">
        <v>593400</v>
      </c>
      <c r="D13" s="161"/>
      <c r="E13" s="161"/>
      <c r="F13" s="168"/>
      <c r="G13" s="155"/>
      <c r="H13" s="155"/>
    </row>
    <row r="14" spans="1:9" s="147" customFormat="1" x14ac:dyDescent="0.25">
      <c r="A14" s="164">
        <v>1580</v>
      </c>
      <c r="B14" s="169" t="s">
        <v>109</v>
      </c>
      <c r="C14" s="165">
        <v>-13000</v>
      </c>
      <c r="D14" s="161"/>
      <c r="E14" s="161"/>
      <c r="F14" s="168"/>
      <c r="G14" s="155"/>
      <c r="H14" s="155"/>
    </row>
    <row r="15" spans="1:9" s="147" customFormat="1" x14ac:dyDescent="0.25">
      <c r="A15" s="164">
        <v>1730</v>
      </c>
      <c r="B15" s="169" t="s">
        <v>108</v>
      </c>
      <c r="C15" s="165"/>
      <c r="D15" s="161"/>
      <c r="E15" s="161"/>
      <c r="F15" s="168"/>
      <c r="G15" s="155"/>
      <c r="H15" s="155"/>
    </row>
    <row r="16" spans="1:9" s="147" customFormat="1" x14ac:dyDescent="0.25">
      <c r="A16" s="164">
        <v>1950</v>
      </c>
      <c r="B16" s="169" t="s">
        <v>107</v>
      </c>
      <c r="C16" s="165">
        <v>74000</v>
      </c>
      <c r="D16" s="161"/>
      <c r="E16" s="161"/>
      <c r="F16" s="168"/>
      <c r="G16" s="155"/>
      <c r="H16" s="155"/>
    </row>
    <row r="17" spans="1:8" s="147" customFormat="1" x14ac:dyDescent="0.25">
      <c r="A17" s="164">
        <v>2000</v>
      </c>
      <c r="B17" s="169" t="s">
        <v>106</v>
      </c>
      <c r="C17" s="165">
        <v>-1000000</v>
      </c>
      <c r="D17" s="161"/>
      <c r="E17" s="161"/>
      <c r="F17" s="168"/>
      <c r="G17" s="155"/>
      <c r="H17" s="155"/>
    </row>
    <row r="18" spans="1:8" s="147" customFormat="1" x14ac:dyDescent="0.25">
      <c r="A18" s="164">
        <v>2050</v>
      </c>
      <c r="B18" s="169" t="s">
        <v>105</v>
      </c>
      <c r="C18" s="165">
        <v>-188000</v>
      </c>
      <c r="D18" s="161"/>
      <c r="E18" s="161"/>
      <c r="F18" s="168"/>
      <c r="G18" s="155"/>
      <c r="H18" s="155"/>
    </row>
    <row r="19" spans="1:8" s="147" customFormat="1" x14ac:dyDescent="0.25">
      <c r="A19" s="164">
        <v>2120</v>
      </c>
      <c r="B19" s="169" t="s">
        <v>104</v>
      </c>
      <c r="C19" s="165">
        <v>-62000</v>
      </c>
      <c r="D19" s="161"/>
      <c r="E19" s="161"/>
      <c r="F19" s="168"/>
      <c r="G19" s="155"/>
      <c r="H19" s="155"/>
    </row>
    <row r="20" spans="1:8" s="147" customFormat="1" x14ac:dyDescent="0.25">
      <c r="A20" s="164">
        <v>2240</v>
      </c>
      <c r="B20" s="169" t="s">
        <v>103</v>
      </c>
      <c r="C20" s="165">
        <v>-870000</v>
      </c>
      <c r="D20" s="161"/>
      <c r="E20" s="161"/>
      <c r="F20" s="168"/>
      <c r="G20" s="155"/>
      <c r="H20" s="155"/>
    </row>
    <row r="21" spans="1:8" s="147" customFormat="1" x14ac:dyDescent="0.25">
      <c r="A21" s="164">
        <v>2380</v>
      </c>
      <c r="B21" s="169" t="s">
        <v>102</v>
      </c>
      <c r="C21" s="165">
        <v>-249910</v>
      </c>
      <c r="D21" s="161"/>
      <c r="E21" s="161"/>
      <c r="F21" s="168"/>
      <c r="G21" s="155"/>
      <c r="H21" s="155"/>
    </row>
    <row r="22" spans="1:8" s="147" customFormat="1" x14ac:dyDescent="0.25">
      <c r="A22" s="164">
        <v>2400</v>
      </c>
      <c r="B22" s="169" t="s">
        <v>101</v>
      </c>
      <c r="C22" s="165">
        <v>-353640</v>
      </c>
      <c r="D22" s="161"/>
      <c r="E22" s="161"/>
      <c r="F22" s="168"/>
      <c r="G22" s="155"/>
      <c r="H22" s="155"/>
    </row>
    <row r="23" spans="1:8" s="147" customFormat="1" x14ac:dyDescent="0.25">
      <c r="A23" s="164">
        <v>2500</v>
      </c>
      <c r="B23" s="169" t="s">
        <v>81</v>
      </c>
      <c r="C23" s="165">
        <v>-250</v>
      </c>
      <c r="D23" s="161"/>
      <c r="E23" s="161"/>
      <c r="F23" s="168"/>
      <c r="G23" s="155"/>
      <c r="H23" s="155"/>
    </row>
    <row r="24" spans="1:8" s="147" customFormat="1" x14ac:dyDescent="0.25">
      <c r="A24" s="164">
        <v>2600</v>
      </c>
      <c r="B24" s="169" t="s">
        <v>100</v>
      </c>
      <c r="C24" s="165">
        <v>-74000</v>
      </c>
      <c r="D24" s="161"/>
      <c r="E24" s="161"/>
      <c r="F24" s="168"/>
      <c r="G24" s="155"/>
      <c r="H24" s="155"/>
    </row>
    <row r="25" spans="1:8" s="147" customFormat="1" x14ac:dyDescent="0.25">
      <c r="A25" s="164">
        <v>2740</v>
      </c>
      <c r="B25" s="169" t="s">
        <v>99</v>
      </c>
      <c r="C25" s="165">
        <v>-30200</v>
      </c>
      <c r="D25" s="161"/>
      <c r="E25" s="161"/>
      <c r="F25" s="168"/>
      <c r="G25" s="155"/>
      <c r="H25" s="155"/>
    </row>
    <row r="26" spans="1:8" s="147" customFormat="1" x14ac:dyDescent="0.25">
      <c r="A26" s="164">
        <v>2770</v>
      </c>
      <c r="B26" s="166" t="s">
        <v>98</v>
      </c>
      <c r="C26" s="165">
        <v>-56000</v>
      </c>
      <c r="D26" s="161"/>
      <c r="E26" s="161"/>
      <c r="F26" s="168"/>
      <c r="G26" s="155"/>
      <c r="H26" s="155"/>
    </row>
    <row r="27" spans="1:8" s="147" customFormat="1" x14ac:dyDescent="0.25">
      <c r="A27" s="164">
        <v>2780</v>
      </c>
      <c r="B27" s="167" t="s">
        <v>97</v>
      </c>
      <c r="C27" s="165">
        <v>-39780</v>
      </c>
      <c r="D27" s="161"/>
      <c r="E27" s="161"/>
      <c r="F27" s="168"/>
      <c r="G27" s="155"/>
      <c r="H27" s="155"/>
    </row>
    <row r="28" spans="1:8" s="147" customFormat="1" x14ac:dyDescent="0.25">
      <c r="A28" s="164">
        <v>2800</v>
      </c>
      <c r="B28" s="167" t="s">
        <v>96</v>
      </c>
      <c r="C28" s="165"/>
      <c r="D28" s="161"/>
      <c r="E28" s="161"/>
      <c r="F28" s="168"/>
      <c r="G28" s="155"/>
      <c r="H28" s="155"/>
    </row>
    <row r="29" spans="1:8" s="147" customFormat="1" x14ac:dyDescent="0.25">
      <c r="A29" s="164">
        <v>2940</v>
      </c>
      <c r="B29" s="167" t="s">
        <v>95</v>
      </c>
      <c r="C29" s="165">
        <v>-281000</v>
      </c>
      <c r="D29" s="161"/>
      <c r="E29" s="161"/>
      <c r="F29" s="168"/>
      <c r="G29" s="155"/>
      <c r="H29" s="155"/>
    </row>
    <row r="30" spans="1:8" s="147" customFormat="1" x14ac:dyDescent="0.25">
      <c r="A30" s="164">
        <v>2950</v>
      </c>
      <c r="B30" s="167" t="s">
        <v>94</v>
      </c>
      <c r="C30" s="165"/>
      <c r="D30" s="161"/>
      <c r="E30" s="161"/>
      <c r="F30" s="168"/>
      <c r="G30" s="155"/>
      <c r="H30" s="155"/>
    </row>
    <row r="31" spans="1:8" s="147" customFormat="1" x14ac:dyDescent="0.25">
      <c r="A31" s="164">
        <v>3000</v>
      </c>
      <c r="B31" s="167" t="s">
        <v>93</v>
      </c>
      <c r="C31" s="165">
        <v>-9125000</v>
      </c>
      <c r="D31" s="161"/>
      <c r="E31" s="161"/>
      <c r="F31" s="168"/>
      <c r="G31" s="155"/>
      <c r="H31" s="155"/>
    </row>
    <row r="32" spans="1:8" s="147" customFormat="1" x14ac:dyDescent="0.25">
      <c r="A32" s="164">
        <v>3800</v>
      </c>
      <c r="B32" s="167" t="s">
        <v>92</v>
      </c>
      <c r="C32" s="165"/>
      <c r="D32" s="161"/>
      <c r="E32" s="161"/>
      <c r="F32" s="168"/>
      <c r="G32" s="155"/>
      <c r="H32" s="155"/>
    </row>
    <row r="33" spans="1:8" s="147" customFormat="1" x14ac:dyDescent="0.25">
      <c r="A33" s="164">
        <v>4000</v>
      </c>
      <c r="B33" s="167" t="s">
        <v>62</v>
      </c>
      <c r="C33" s="165">
        <v>4980800</v>
      </c>
      <c r="D33" s="161"/>
      <c r="E33" s="161"/>
      <c r="F33" s="168"/>
      <c r="G33" s="155"/>
      <c r="H33" s="155"/>
    </row>
    <row r="34" spans="1:8" s="147" customFormat="1" x14ac:dyDescent="0.25">
      <c r="A34" s="164">
        <v>4190</v>
      </c>
      <c r="B34" s="166" t="s">
        <v>91</v>
      </c>
      <c r="C34" s="165"/>
      <c r="D34" s="161"/>
      <c r="E34" s="161"/>
      <c r="F34" s="161"/>
      <c r="G34" s="155"/>
      <c r="H34" s="155"/>
    </row>
    <row r="35" spans="1:8" s="147" customFormat="1" x14ac:dyDescent="0.25">
      <c r="A35" s="164">
        <v>5000</v>
      </c>
      <c r="B35" s="166" t="s">
        <v>90</v>
      </c>
      <c r="C35" s="165">
        <v>2633000</v>
      </c>
      <c r="D35" s="161"/>
      <c r="E35" s="168"/>
      <c r="F35" s="161"/>
      <c r="G35" s="155"/>
      <c r="H35" s="155"/>
    </row>
    <row r="36" spans="1:8" s="147" customFormat="1" x14ac:dyDescent="0.25">
      <c r="A36" s="164">
        <v>5400</v>
      </c>
      <c r="B36" s="167" t="s">
        <v>89</v>
      </c>
      <c r="C36" s="165">
        <v>279000</v>
      </c>
      <c r="D36" s="161"/>
      <c r="E36" s="168"/>
      <c r="F36" s="161"/>
      <c r="G36" s="155"/>
      <c r="H36" s="155"/>
    </row>
    <row r="37" spans="1:8" s="147" customFormat="1" x14ac:dyDescent="0.25">
      <c r="A37" s="164">
        <v>5420</v>
      </c>
      <c r="B37" s="167" t="s">
        <v>88</v>
      </c>
      <c r="C37" s="165">
        <v>49000</v>
      </c>
      <c r="D37" s="161"/>
      <c r="E37" s="168"/>
      <c r="F37" s="161"/>
      <c r="G37" s="155"/>
      <c r="H37" s="155"/>
    </row>
    <row r="38" spans="1:8" s="147" customFormat="1" x14ac:dyDescent="0.25">
      <c r="A38" s="164">
        <v>6010</v>
      </c>
      <c r="B38" s="167" t="s">
        <v>20</v>
      </c>
      <c r="C38" s="165"/>
      <c r="D38" s="161"/>
      <c r="E38" s="168"/>
      <c r="F38" s="161"/>
      <c r="G38" s="155"/>
      <c r="H38" s="155"/>
    </row>
    <row r="39" spans="1:8" s="147" customFormat="1" x14ac:dyDescent="0.25">
      <c r="A39" s="164">
        <v>6050</v>
      </c>
      <c r="B39" s="167" t="s">
        <v>87</v>
      </c>
      <c r="C39" s="165"/>
      <c r="D39" s="161"/>
      <c r="E39" s="168"/>
      <c r="F39" s="161"/>
      <c r="G39" s="155"/>
      <c r="H39" s="155"/>
    </row>
    <row r="40" spans="1:8" s="147" customFormat="1" x14ac:dyDescent="0.25">
      <c r="A40" s="164">
        <v>6390</v>
      </c>
      <c r="B40" s="167" t="s">
        <v>86</v>
      </c>
      <c r="C40" s="165">
        <v>141260</v>
      </c>
      <c r="D40" s="161"/>
      <c r="E40" s="168"/>
      <c r="F40" s="161"/>
      <c r="G40" s="155"/>
      <c r="H40" s="155"/>
    </row>
    <row r="41" spans="1:8" s="147" customFormat="1" x14ac:dyDescent="0.25">
      <c r="A41" s="164">
        <v>7790</v>
      </c>
      <c r="B41" s="167" t="s">
        <v>85</v>
      </c>
      <c r="C41" s="165">
        <v>288820</v>
      </c>
      <c r="D41" s="161"/>
      <c r="E41" s="168"/>
      <c r="F41" s="161"/>
      <c r="G41" s="155"/>
      <c r="H41" s="155"/>
    </row>
    <row r="42" spans="1:8" s="147" customFormat="1" x14ac:dyDescent="0.25">
      <c r="A42" s="164">
        <v>7830</v>
      </c>
      <c r="B42" s="167" t="s">
        <v>75</v>
      </c>
      <c r="C42" s="165">
        <v>17500</v>
      </c>
      <c r="D42" s="161"/>
      <c r="E42" s="161"/>
      <c r="F42" s="161"/>
      <c r="G42" s="155"/>
      <c r="H42" s="155"/>
    </row>
    <row r="43" spans="1:8" s="147" customFormat="1" x14ac:dyDescent="0.25">
      <c r="A43" s="164">
        <v>8050</v>
      </c>
      <c r="B43" s="167" t="s">
        <v>84</v>
      </c>
      <c r="C43" s="165">
        <v>-1000</v>
      </c>
      <c r="D43" s="161"/>
      <c r="E43" s="161"/>
      <c r="F43" s="161"/>
      <c r="G43" s="155"/>
      <c r="H43" s="155"/>
    </row>
    <row r="44" spans="1:8" s="147" customFormat="1" x14ac:dyDescent="0.25">
      <c r="A44" s="164">
        <v>8120</v>
      </c>
      <c r="B44" s="166" t="s">
        <v>83</v>
      </c>
      <c r="C44" s="165"/>
      <c r="D44" s="161"/>
      <c r="E44" s="161"/>
      <c r="F44" s="161"/>
      <c r="G44" s="155"/>
      <c r="H44" s="155"/>
    </row>
    <row r="45" spans="1:8" s="147" customFormat="1" x14ac:dyDescent="0.25">
      <c r="A45" s="164">
        <v>8150</v>
      </c>
      <c r="B45" s="163" t="s">
        <v>82</v>
      </c>
      <c r="C45" s="162">
        <v>57500</v>
      </c>
      <c r="D45" s="161"/>
      <c r="E45" s="161"/>
      <c r="F45" s="161"/>
      <c r="G45" s="155"/>
      <c r="H45" s="155"/>
    </row>
    <row r="46" spans="1:8" s="147" customFormat="1" x14ac:dyDescent="0.25">
      <c r="A46" s="164">
        <v>8300</v>
      </c>
      <c r="B46" s="163" t="s">
        <v>81</v>
      </c>
      <c r="C46" s="162"/>
      <c r="D46" s="161"/>
      <c r="E46" s="160"/>
      <c r="F46" s="160"/>
      <c r="G46" s="155"/>
      <c r="H46" s="160"/>
    </row>
    <row r="47" spans="1:8" s="147" customFormat="1" x14ac:dyDescent="0.25">
      <c r="A47" s="159">
        <v>8320</v>
      </c>
      <c r="B47" s="158" t="s">
        <v>80</v>
      </c>
      <c r="C47" s="157"/>
      <c r="D47" s="156"/>
      <c r="E47" s="154"/>
      <c r="F47" s="154"/>
      <c r="G47" s="155"/>
      <c r="H47" s="154"/>
    </row>
    <row r="48" spans="1:8" s="147" customFormat="1" x14ac:dyDescent="0.25">
      <c r="A48" s="153">
        <v>8800</v>
      </c>
      <c r="B48" s="152" t="s">
        <v>79</v>
      </c>
      <c r="C48" s="151"/>
      <c r="D48" s="150"/>
      <c r="E48" s="148"/>
      <c r="F48" s="149"/>
      <c r="G48" s="149"/>
      <c r="H48" s="148"/>
    </row>
    <row r="49" spans="1:8" s="145" customFormat="1" ht="20.25" x14ac:dyDescent="0.3">
      <c r="A49" s="45"/>
      <c r="B49" s="146"/>
      <c r="C49" s="47">
        <f t="shared" ref="C49:H49" si="0">SUM(C4:C48)</f>
        <v>0</v>
      </c>
      <c r="D49" s="48">
        <f t="shared" si="0"/>
        <v>0</v>
      </c>
      <c r="E49" s="48">
        <f t="shared" si="0"/>
        <v>0</v>
      </c>
      <c r="F49" s="48">
        <f t="shared" si="0"/>
        <v>0</v>
      </c>
      <c r="G49" s="48">
        <f t="shared" si="0"/>
        <v>0</v>
      </c>
      <c r="H49" s="48">
        <f t="shared" si="0"/>
        <v>0</v>
      </c>
    </row>
    <row r="50" spans="1:8" ht="15.75" x14ac:dyDescent="0.25">
      <c r="A50" s="60"/>
      <c r="B50" s="144"/>
      <c r="C50" s="62"/>
      <c r="D50" s="62"/>
      <c r="E50" s="1"/>
      <c r="F50" s="1"/>
      <c r="G50" s="1"/>
      <c r="H50" s="1"/>
    </row>
    <row r="51" spans="1:8" ht="15.75" x14ac:dyDescent="0.25">
      <c r="A51" s="60"/>
      <c r="B51" s="84"/>
      <c r="C51" s="62"/>
      <c r="D51" s="62"/>
      <c r="E51" s="1"/>
      <c r="F51" s="1"/>
      <c r="G51" s="17"/>
      <c r="H51" s="1"/>
    </row>
    <row r="52" spans="1:8" ht="15.75" x14ac:dyDescent="0.25">
      <c r="A52" s="60"/>
      <c r="B52" s="144"/>
      <c r="C52" s="62"/>
      <c r="D52" s="62"/>
      <c r="E52" s="1"/>
      <c r="F52" s="1"/>
      <c r="G52" s="1"/>
      <c r="H52" s="1"/>
    </row>
    <row r="53" spans="1:8" ht="15.75" x14ac:dyDescent="0.25">
      <c r="A53" s="60"/>
      <c r="B53" s="84"/>
      <c r="C53" s="62"/>
      <c r="D53" s="62"/>
      <c r="E53" s="17"/>
      <c r="F53" s="1"/>
      <c r="G53" s="1"/>
      <c r="H53" s="1"/>
    </row>
    <row r="54" spans="1:8" ht="15.75" x14ac:dyDescent="0.25">
      <c r="A54" s="60"/>
      <c r="B54" s="144"/>
      <c r="C54" s="62"/>
      <c r="D54" s="62"/>
      <c r="E54" s="1"/>
      <c r="F54" s="1"/>
      <c r="G54" s="1"/>
      <c r="H54" s="1"/>
    </row>
    <row r="55" spans="1:8" ht="15.75" x14ac:dyDescent="0.25">
      <c r="A55" s="60"/>
      <c r="B55" s="144"/>
      <c r="C55" s="62"/>
      <c r="D55" s="62"/>
      <c r="E55" s="1"/>
      <c r="F55" s="1"/>
      <c r="G55" s="1"/>
      <c r="H55" s="1"/>
    </row>
    <row r="56" spans="1:8" ht="15.75" x14ac:dyDescent="0.25">
      <c r="A56" s="60"/>
      <c r="B56" s="144"/>
      <c r="C56" s="62"/>
      <c r="D56" s="62"/>
      <c r="E56" s="1"/>
      <c r="F56" s="1"/>
      <c r="G56" s="1"/>
      <c r="H56" s="1"/>
    </row>
    <row r="57" spans="1:8" ht="15.75" x14ac:dyDescent="0.25">
      <c r="A57" s="60"/>
      <c r="B57" s="144"/>
      <c r="C57" s="62"/>
      <c r="D57" s="62"/>
      <c r="E57" s="1"/>
      <c r="F57" s="1"/>
      <c r="G57" s="1"/>
      <c r="H57" s="1"/>
    </row>
    <row r="58" spans="1:8" ht="15.75" x14ac:dyDescent="0.25">
      <c r="A58" s="60"/>
      <c r="B58" s="144"/>
      <c r="C58" s="62"/>
      <c r="D58" s="62"/>
      <c r="E58" s="1"/>
      <c r="F58" s="1"/>
      <c r="G58" s="1"/>
      <c r="H58" s="1"/>
    </row>
    <row r="59" spans="1:8" ht="15.75" x14ac:dyDescent="0.25">
      <c r="A59" s="60"/>
      <c r="B59" s="144"/>
      <c r="C59" s="62"/>
      <c r="D59" s="62"/>
      <c r="E59" s="1"/>
      <c r="F59" s="1"/>
      <c r="G59" s="1"/>
      <c r="H59" s="1"/>
    </row>
    <row r="60" spans="1:8" ht="15.75" x14ac:dyDescent="0.25">
      <c r="A60" s="60"/>
      <c r="B60" s="144"/>
      <c r="C60" s="62"/>
      <c r="D60" s="62"/>
      <c r="E60" s="1"/>
      <c r="F60" s="1"/>
      <c r="G60" s="1"/>
      <c r="H60" s="1"/>
    </row>
    <row r="61" spans="1:8" ht="15.75" x14ac:dyDescent="0.25">
      <c r="A61" s="1" t="s">
        <v>9</v>
      </c>
      <c r="B61" s="25" t="s">
        <v>78</v>
      </c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43"/>
      <c r="B63" s="143"/>
      <c r="C63" s="143"/>
      <c r="D63" s="143"/>
      <c r="E63" s="143"/>
      <c r="F63" s="143"/>
      <c r="G63" s="143"/>
      <c r="H63" s="143"/>
    </row>
  </sheetData>
  <mergeCells count="1">
    <mergeCell ref="D2:F2"/>
  </mergeCells>
  <pageMargins left="0.39370078740157483" right="0.19685039370078741" top="0.78740157480314965" bottom="0.78740157480314965" header="0.51181102362204722" footer="0.51181102362204722"/>
  <pageSetup paperSize="9" orientation="portrait" horizontalDpi="4294967292" verticalDpi="1200" r:id="rId1"/>
  <headerFooter alignWithMargins="0">
    <oddHeader>&amp;COppgave 13.20 – Fortegnskontoer</oddHeader>
    <oddFooter>&amp;CSide &amp;P av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6"/>
  <sheetViews>
    <sheetView showGridLines="0" showZeros="0" workbookViewId="0">
      <selection activeCell="D17" sqref="D17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67" customWidth="1"/>
    <col min="6" max="6" width="11.42578125" style="17"/>
    <col min="7" max="7" width="2.28515625" style="17" customWidth="1"/>
    <col min="8" max="8" width="11.42578125" style="17"/>
    <col min="9" max="16384" width="11.42578125" style="1"/>
  </cols>
  <sheetData>
    <row r="1" spans="1:14" s="12" customFormat="1" ht="20.25" x14ac:dyDescent="0.3">
      <c r="B1" s="215" t="s">
        <v>136</v>
      </c>
      <c r="E1" s="214"/>
      <c r="F1" s="213"/>
      <c r="G1" s="213"/>
      <c r="H1" s="213"/>
    </row>
    <row r="2" spans="1:14" x14ac:dyDescent="0.25">
      <c r="B2" s="67"/>
      <c r="C2" s="67"/>
      <c r="D2" s="67"/>
      <c r="F2" s="212"/>
      <c r="G2" s="212"/>
      <c r="H2" s="212"/>
    </row>
    <row r="3" spans="1:14" s="143" customFormat="1" ht="15" x14ac:dyDescent="0.25">
      <c r="B3" s="192"/>
      <c r="C3" s="192"/>
      <c r="D3" s="192"/>
      <c r="E3" s="211"/>
      <c r="F3" s="210" t="s">
        <v>135</v>
      </c>
      <c r="G3" s="210"/>
      <c r="H3" s="210" t="s">
        <v>134</v>
      </c>
    </row>
    <row r="4" spans="1:14" s="143" customFormat="1" ht="15" x14ac:dyDescent="0.25">
      <c r="B4" s="192"/>
      <c r="C4" s="192"/>
      <c r="D4" s="192"/>
      <c r="E4" s="211"/>
      <c r="F4" s="210"/>
      <c r="G4" s="210"/>
      <c r="H4" s="210"/>
    </row>
    <row r="5" spans="1:14" s="143" customFormat="1" ht="15" x14ac:dyDescent="0.25">
      <c r="B5" s="192" t="s">
        <v>133</v>
      </c>
      <c r="C5" s="192"/>
      <c r="D5" s="192"/>
      <c r="E5" s="192"/>
      <c r="F5" s="198"/>
      <c r="G5" s="196"/>
      <c r="H5" s="198"/>
    </row>
    <row r="6" spans="1:14" s="143" customFormat="1" ht="15" x14ac:dyDescent="0.25">
      <c r="B6" s="192" t="s">
        <v>132</v>
      </c>
      <c r="C6" s="192"/>
      <c r="D6" s="192"/>
      <c r="E6" s="192"/>
      <c r="F6" s="203"/>
      <c r="G6" s="196"/>
      <c r="H6" s="203"/>
    </row>
    <row r="7" spans="1:14" s="12" customFormat="1" ht="20.25" x14ac:dyDescent="0.3">
      <c r="A7" s="143"/>
      <c r="B7" s="192" t="s">
        <v>131</v>
      </c>
      <c r="C7" s="192"/>
      <c r="D7" s="192"/>
      <c r="E7" s="192"/>
      <c r="F7" s="195">
        <f>SUM(F5:F6)</f>
        <v>0</v>
      </c>
      <c r="G7" s="196"/>
      <c r="H7" s="195">
        <f>SUM(H5:H6)</f>
        <v>0</v>
      </c>
      <c r="I7" s="143"/>
      <c r="J7" s="143"/>
      <c r="K7" s="143"/>
      <c r="L7" s="143"/>
    </row>
    <row r="8" spans="1:14" s="12" customFormat="1" ht="20.25" x14ac:dyDescent="0.3">
      <c r="A8" s="143"/>
      <c r="B8" s="192"/>
      <c r="C8" s="192"/>
      <c r="D8" s="192"/>
      <c r="E8" s="192"/>
      <c r="F8" s="196"/>
      <c r="G8" s="196"/>
      <c r="H8" s="196"/>
      <c r="I8" s="143"/>
      <c r="J8" s="143"/>
      <c r="K8" s="143"/>
      <c r="L8" s="143"/>
    </row>
    <row r="9" spans="1:14" s="143" customFormat="1" ht="15" x14ac:dyDescent="0.25">
      <c r="B9" s="192" t="s">
        <v>130</v>
      </c>
      <c r="C9" s="192"/>
      <c r="D9" s="192"/>
      <c r="E9" s="192"/>
      <c r="F9" s="196"/>
      <c r="G9" s="196"/>
      <c r="H9" s="196"/>
    </row>
    <row r="10" spans="1:14" s="143" customFormat="1" ht="15" x14ac:dyDescent="0.25">
      <c r="B10" s="192" t="s">
        <v>129</v>
      </c>
      <c r="C10" s="192"/>
      <c r="D10" s="192"/>
      <c r="E10" s="192"/>
      <c r="F10" s="198"/>
      <c r="G10" s="196"/>
      <c r="H10" s="198"/>
    </row>
    <row r="11" spans="1:14" s="143" customFormat="1" ht="15" x14ac:dyDescent="0.25">
      <c r="B11" s="192" t="s">
        <v>128</v>
      </c>
      <c r="C11" s="192"/>
      <c r="D11" s="192"/>
      <c r="E11" s="192"/>
      <c r="F11" s="204"/>
      <c r="G11" s="196"/>
      <c r="H11" s="204"/>
    </row>
    <row r="12" spans="1:14" s="143" customFormat="1" ht="15" x14ac:dyDescent="0.25">
      <c r="B12" s="192" t="s">
        <v>127</v>
      </c>
      <c r="C12" s="192"/>
      <c r="D12" s="192"/>
      <c r="E12" s="192"/>
      <c r="F12" s="204"/>
      <c r="G12" s="196"/>
      <c r="H12" s="204"/>
    </row>
    <row r="13" spans="1:14" s="143" customFormat="1" ht="15" x14ac:dyDescent="0.25">
      <c r="B13" s="192" t="s">
        <v>126</v>
      </c>
      <c r="C13" s="192"/>
      <c r="D13" s="192"/>
      <c r="E13" s="192"/>
      <c r="F13" s="204"/>
      <c r="G13" s="196"/>
      <c r="H13" s="204"/>
    </row>
    <row r="14" spans="1:14" s="143" customFormat="1" ht="15" x14ac:dyDescent="0.25">
      <c r="B14" s="192" t="s">
        <v>17</v>
      </c>
      <c r="C14" s="192"/>
      <c r="D14" s="192"/>
      <c r="E14" s="192"/>
      <c r="F14" s="204"/>
      <c r="G14" s="196"/>
      <c r="H14" s="204"/>
    </row>
    <row r="15" spans="1:14" s="143" customFormat="1" ht="15" x14ac:dyDescent="0.25">
      <c r="B15" s="192" t="s">
        <v>125</v>
      </c>
      <c r="C15" s="192"/>
      <c r="D15" s="192"/>
      <c r="E15" s="192"/>
      <c r="F15" s="209"/>
      <c r="G15" s="196"/>
      <c r="H15" s="209"/>
    </row>
    <row r="16" spans="1:14" s="12" customFormat="1" ht="20.25" x14ac:dyDescent="0.3">
      <c r="A16" s="143"/>
      <c r="B16" s="192" t="s">
        <v>124</v>
      </c>
      <c r="C16" s="192"/>
      <c r="D16" s="192"/>
      <c r="E16" s="192"/>
      <c r="F16" s="208">
        <f>SUM(F10:F15)</f>
        <v>0</v>
      </c>
      <c r="G16" s="196"/>
      <c r="H16" s="208">
        <f>SUM(H10:H15)</f>
        <v>0</v>
      </c>
      <c r="I16" s="143"/>
      <c r="J16" s="143"/>
      <c r="K16" s="143"/>
      <c r="L16" s="143"/>
      <c r="M16" s="143"/>
      <c r="N16" s="143"/>
    </row>
    <row r="17" spans="1:13" s="12" customFormat="1" ht="20.25" x14ac:dyDescent="0.3">
      <c r="A17" s="143"/>
      <c r="B17" s="197" t="s">
        <v>123</v>
      </c>
      <c r="C17" s="192"/>
      <c r="D17" s="192"/>
      <c r="E17" s="192"/>
      <c r="F17" s="195">
        <f>F7-F16</f>
        <v>0</v>
      </c>
      <c r="G17" s="196"/>
      <c r="H17" s="195">
        <f>H7-H16</f>
        <v>0</v>
      </c>
      <c r="I17" s="143"/>
      <c r="J17" s="143"/>
      <c r="K17" s="143"/>
      <c r="L17" s="143"/>
    </row>
    <row r="18" spans="1:13" s="205" customFormat="1" ht="11.25" x14ac:dyDescent="0.2">
      <c r="B18" s="207"/>
      <c r="C18" s="207"/>
      <c r="D18" s="207"/>
      <c r="E18" s="207"/>
      <c r="F18" s="206"/>
      <c r="G18" s="206"/>
      <c r="H18" s="206"/>
    </row>
    <row r="19" spans="1:13" s="143" customFormat="1" ht="15" x14ac:dyDescent="0.25">
      <c r="B19" s="192" t="s">
        <v>84</v>
      </c>
      <c r="C19" s="192"/>
      <c r="D19" s="192"/>
      <c r="E19" s="192"/>
      <c r="F19" s="198"/>
      <c r="G19" s="196"/>
      <c r="H19" s="198"/>
    </row>
    <row r="20" spans="1:13" s="143" customFormat="1" ht="15" x14ac:dyDescent="0.25">
      <c r="B20" s="192" t="s">
        <v>83</v>
      </c>
      <c r="C20" s="192"/>
      <c r="D20" s="192"/>
      <c r="E20" s="192"/>
      <c r="F20" s="204"/>
      <c r="G20" s="196"/>
      <c r="H20" s="204"/>
    </row>
    <row r="21" spans="1:13" s="143" customFormat="1" ht="15" x14ac:dyDescent="0.25">
      <c r="B21" s="192" t="s">
        <v>82</v>
      </c>
      <c r="C21" s="192"/>
      <c r="D21" s="192"/>
      <c r="E21" s="192"/>
      <c r="F21" s="203"/>
      <c r="G21" s="196"/>
      <c r="H21" s="203"/>
    </row>
    <row r="22" spans="1:13" s="12" customFormat="1" ht="20.25" x14ac:dyDescent="0.3">
      <c r="A22" s="143"/>
      <c r="B22" s="143" t="s">
        <v>122</v>
      </c>
      <c r="C22" s="143"/>
      <c r="D22" s="192"/>
      <c r="E22" s="192"/>
      <c r="F22" s="195">
        <f>F19-F20-F21</f>
        <v>0</v>
      </c>
      <c r="G22" s="196"/>
      <c r="H22" s="195">
        <f>SUM(H19:H21)</f>
        <v>0</v>
      </c>
      <c r="I22" s="143"/>
      <c r="J22" s="143"/>
      <c r="K22" s="143"/>
      <c r="L22" s="143"/>
      <c r="M22" s="143"/>
    </row>
    <row r="23" spans="1:13" s="199" customFormat="1" ht="8.25" x14ac:dyDescent="0.15">
      <c r="B23" s="201"/>
      <c r="C23" s="201"/>
      <c r="D23" s="201"/>
      <c r="E23" s="201"/>
      <c r="F23" s="200"/>
      <c r="G23" s="200"/>
      <c r="H23" s="200"/>
    </row>
    <row r="24" spans="1:13" s="143" customFormat="1" ht="15" x14ac:dyDescent="0.25">
      <c r="B24" s="197" t="s">
        <v>121</v>
      </c>
      <c r="C24" s="192"/>
      <c r="D24" s="192"/>
      <c r="E24" s="192"/>
      <c r="F24" s="198">
        <f>F17+F22</f>
        <v>0</v>
      </c>
      <c r="G24" s="196">
        <f>G17+G22</f>
        <v>0</v>
      </c>
      <c r="H24" s="198">
        <f>H17+H22</f>
        <v>0</v>
      </c>
    </row>
    <row r="25" spans="1:13" s="199" customFormat="1" ht="8.25" x14ac:dyDescent="0.15">
      <c r="B25" s="202"/>
      <c r="C25" s="201"/>
      <c r="D25" s="201"/>
      <c r="E25" s="201"/>
      <c r="F25" s="200"/>
      <c r="G25" s="200"/>
      <c r="H25" s="200"/>
    </row>
    <row r="26" spans="1:13" s="143" customFormat="1" ht="15" x14ac:dyDescent="0.25">
      <c r="B26" s="192" t="s">
        <v>120</v>
      </c>
      <c r="C26" s="192"/>
      <c r="D26" s="192"/>
      <c r="E26" s="192"/>
      <c r="F26" s="198"/>
      <c r="G26" s="196"/>
      <c r="H26" s="198"/>
    </row>
    <row r="27" spans="1:13" s="199" customFormat="1" ht="8.25" x14ac:dyDescent="0.15">
      <c r="B27" s="201"/>
      <c r="C27" s="201"/>
      <c r="D27" s="201"/>
      <c r="E27" s="201"/>
      <c r="F27" s="200"/>
      <c r="G27" s="200"/>
      <c r="H27" s="200"/>
    </row>
    <row r="28" spans="1:13" s="199" customFormat="1" ht="8.25" x14ac:dyDescent="0.15">
      <c r="B28" s="201"/>
      <c r="C28" s="201"/>
      <c r="D28" s="201"/>
      <c r="E28" s="201"/>
      <c r="F28" s="200"/>
      <c r="G28" s="200"/>
      <c r="H28" s="200"/>
    </row>
    <row r="29" spans="1:13" s="143" customFormat="1" ht="15" x14ac:dyDescent="0.25">
      <c r="B29" s="197" t="s">
        <v>79</v>
      </c>
      <c r="C29" s="192"/>
      <c r="D29" s="192"/>
      <c r="E29" s="192"/>
      <c r="F29" s="198">
        <f>F24-F26</f>
        <v>0</v>
      </c>
      <c r="G29" s="196"/>
      <c r="H29" s="198">
        <f>SUM(H24:H26)</f>
        <v>0</v>
      </c>
    </row>
    <row r="30" spans="1:13" s="143" customFormat="1" ht="15" x14ac:dyDescent="0.25">
      <c r="B30" s="192"/>
      <c r="C30" s="192"/>
      <c r="D30" s="192"/>
      <c r="E30" s="192"/>
      <c r="F30" s="196"/>
      <c r="G30" s="196"/>
      <c r="H30" s="196"/>
    </row>
    <row r="31" spans="1:13" s="143" customFormat="1" ht="15" x14ac:dyDescent="0.25">
      <c r="B31" s="197" t="s">
        <v>119</v>
      </c>
      <c r="C31" s="192"/>
      <c r="D31" s="192"/>
      <c r="E31" s="192"/>
      <c r="F31" s="196"/>
      <c r="G31" s="196"/>
      <c r="H31" s="196"/>
    </row>
    <row r="32" spans="1:13" s="143" customFormat="1" ht="15" x14ac:dyDescent="0.25">
      <c r="B32" s="197" t="s">
        <v>118</v>
      </c>
      <c r="C32" s="192"/>
      <c r="D32" s="192"/>
      <c r="E32" s="192"/>
      <c r="F32" s="196"/>
      <c r="G32" s="196"/>
      <c r="H32" s="196"/>
    </row>
    <row r="33" spans="1:12" s="143" customFormat="1" ht="15" x14ac:dyDescent="0.25">
      <c r="B33" s="192" t="s">
        <v>117</v>
      </c>
      <c r="C33" s="192"/>
      <c r="D33" s="192"/>
      <c r="E33" s="192"/>
      <c r="F33" s="196">
        <f>F29</f>
        <v>0</v>
      </c>
      <c r="G33" s="196"/>
      <c r="H33" s="196"/>
    </row>
    <row r="34" spans="1:12" s="12" customFormat="1" ht="20.25" x14ac:dyDescent="0.3">
      <c r="A34" s="143"/>
      <c r="B34" s="192" t="s">
        <v>116</v>
      </c>
      <c r="C34" s="192"/>
      <c r="D34" s="192"/>
      <c r="E34" s="192"/>
      <c r="F34" s="195">
        <f>SUM(F33:F33)</f>
        <v>0</v>
      </c>
      <c r="G34" s="196"/>
      <c r="H34" s="195">
        <f>SUM(H33:H33)</f>
        <v>0</v>
      </c>
      <c r="I34" s="143"/>
      <c r="J34" s="143"/>
      <c r="K34" s="143"/>
      <c r="L34" s="143"/>
    </row>
    <row r="35" spans="1:12" s="143" customFormat="1" ht="15" x14ac:dyDescent="0.25">
      <c r="E35" s="192"/>
      <c r="F35" s="194"/>
      <c r="G35" s="194"/>
      <c r="H35" s="194"/>
    </row>
    <row r="36" spans="1:12" s="143" customFormat="1" ht="15" x14ac:dyDescent="0.25">
      <c r="E36" s="192"/>
      <c r="F36" s="194"/>
      <c r="G36" s="194"/>
      <c r="H36" s="194"/>
    </row>
    <row r="37" spans="1:12" s="143" customFormat="1" ht="15" x14ac:dyDescent="0.25">
      <c r="E37" s="192"/>
      <c r="F37" s="194"/>
      <c r="G37" s="194"/>
      <c r="H37" s="194"/>
    </row>
    <row r="38" spans="1:12" s="143" customFormat="1" ht="15" x14ac:dyDescent="0.25">
      <c r="E38" s="192"/>
      <c r="F38" s="194"/>
      <c r="G38" s="194"/>
      <c r="H38" s="194"/>
    </row>
    <row r="39" spans="1:12" s="143" customFormat="1" ht="15" x14ac:dyDescent="0.25">
      <c r="E39" s="192"/>
      <c r="F39" s="194"/>
      <c r="G39" s="194"/>
      <c r="H39" s="194"/>
    </row>
    <row r="40" spans="1:12" s="143" customFormat="1" ht="15" x14ac:dyDescent="0.25">
      <c r="E40" s="192"/>
      <c r="F40" s="194"/>
      <c r="G40" s="194"/>
      <c r="H40" s="194"/>
    </row>
    <row r="41" spans="1:12" s="143" customFormat="1" ht="15" x14ac:dyDescent="0.25">
      <c r="E41" s="192"/>
      <c r="F41" s="194"/>
      <c r="G41" s="194"/>
      <c r="H41" s="194"/>
    </row>
    <row r="42" spans="1:12" s="143" customFormat="1" ht="15" x14ac:dyDescent="0.25">
      <c r="E42" s="192"/>
      <c r="F42" s="194"/>
      <c r="G42" s="194"/>
      <c r="H42" s="194"/>
    </row>
    <row r="43" spans="1:12" s="143" customFormat="1" ht="15" x14ac:dyDescent="0.25">
      <c r="E43" s="192"/>
      <c r="F43" s="194"/>
      <c r="G43" s="194"/>
      <c r="H43" s="194"/>
    </row>
    <row r="44" spans="1:12" s="143" customFormat="1" ht="15" x14ac:dyDescent="0.25">
      <c r="E44" s="192"/>
      <c r="F44" s="194"/>
      <c r="G44" s="194"/>
      <c r="H44" s="194"/>
    </row>
    <row r="45" spans="1:12" s="143" customFormat="1" ht="15" x14ac:dyDescent="0.25">
      <c r="E45" s="192"/>
      <c r="F45" s="194"/>
      <c r="G45" s="194"/>
      <c r="H45" s="194"/>
    </row>
    <row r="46" spans="1:12" s="143" customFormat="1" ht="15" x14ac:dyDescent="0.25">
      <c r="E46" s="192"/>
      <c r="F46" s="194"/>
      <c r="G46" s="194"/>
      <c r="H46" s="194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13.20b</oddHeader>
    <oddFooter>&amp;CSide &amp;P av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X44"/>
  <sheetViews>
    <sheetView showGridLines="0" showZeros="0" topLeftCell="A6" workbookViewId="0">
      <selection activeCell="D17" sqref="D17"/>
    </sheetView>
  </sheetViews>
  <sheetFormatPr baseColWidth="10" defaultRowHeight="12.75" x14ac:dyDescent="0.2"/>
  <cols>
    <col min="1" max="1" width="4.85546875" customWidth="1"/>
    <col min="2" max="2" width="6.5703125" customWidth="1"/>
    <col min="3" max="3" width="29.42578125" customWidth="1"/>
    <col min="4" max="4" width="2.28515625" style="216" customWidth="1"/>
    <col min="6" max="6" width="2.28515625" style="216" customWidth="1"/>
  </cols>
  <sheetData>
    <row r="3" spans="2:7" ht="20.25" x14ac:dyDescent="0.3">
      <c r="B3" s="215" t="s">
        <v>160</v>
      </c>
      <c r="C3" s="12"/>
      <c r="D3" s="214"/>
      <c r="E3" s="213"/>
      <c r="F3" s="221"/>
      <c r="G3" s="213"/>
    </row>
    <row r="4" spans="2:7" s="220" customFormat="1" ht="8.25" x14ac:dyDescent="0.15">
      <c r="B4" s="201"/>
      <c r="C4" s="201"/>
      <c r="D4" s="201"/>
      <c r="E4" s="200"/>
      <c r="F4" s="200"/>
      <c r="G4" s="200"/>
    </row>
    <row r="5" spans="2:7" ht="15" x14ac:dyDescent="0.25">
      <c r="B5" s="192"/>
      <c r="C5" s="192"/>
      <c r="D5" s="211"/>
      <c r="E5" s="210" t="s">
        <v>135</v>
      </c>
      <c r="F5" s="210"/>
      <c r="G5" s="210" t="s">
        <v>134</v>
      </c>
    </row>
    <row r="6" spans="2:7" ht="15" x14ac:dyDescent="0.25">
      <c r="B6" s="197" t="s">
        <v>159</v>
      </c>
      <c r="C6" s="192"/>
      <c r="D6" s="192"/>
      <c r="E6" s="196"/>
      <c r="F6" s="196"/>
      <c r="G6" s="196"/>
    </row>
    <row r="7" spans="2:7" ht="15" x14ac:dyDescent="0.25">
      <c r="B7" s="197" t="s">
        <v>158</v>
      </c>
      <c r="C7" s="192"/>
      <c r="D7" s="192"/>
      <c r="E7" s="196"/>
      <c r="F7" s="196"/>
      <c r="G7" s="196"/>
    </row>
    <row r="8" spans="2:7" ht="15" x14ac:dyDescent="0.25">
      <c r="B8" s="192" t="s">
        <v>115</v>
      </c>
      <c r="C8" s="192"/>
      <c r="D8" s="192"/>
      <c r="E8" s="198"/>
      <c r="F8" s="196"/>
      <c r="G8" s="198"/>
    </row>
    <row r="9" spans="2:7" ht="15" x14ac:dyDescent="0.25">
      <c r="B9" s="192" t="s">
        <v>157</v>
      </c>
      <c r="C9" s="192"/>
      <c r="D9" s="192"/>
      <c r="E9" s="204"/>
      <c r="F9" s="196"/>
      <c r="G9" s="204"/>
    </row>
    <row r="10" spans="2:7" ht="15" x14ac:dyDescent="0.25">
      <c r="B10" s="192" t="s">
        <v>156</v>
      </c>
      <c r="C10" s="192"/>
      <c r="D10" s="192"/>
      <c r="E10" s="204"/>
      <c r="F10" s="196"/>
      <c r="G10" s="204"/>
    </row>
    <row r="11" spans="2:7" ht="15" x14ac:dyDescent="0.25">
      <c r="B11" s="192" t="s">
        <v>31</v>
      </c>
      <c r="C11" s="192"/>
      <c r="D11" s="192"/>
      <c r="E11" s="204"/>
      <c r="F11" s="196"/>
      <c r="G11" s="204"/>
    </row>
    <row r="12" spans="2:7" ht="15" x14ac:dyDescent="0.25">
      <c r="B12" s="192" t="s">
        <v>155</v>
      </c>
      <c r="C12" s="192"/>
      <c r="D12" s="192"/>
      <c r="E12" s="204"/>
      <c r="F12" s="196"/>
      <c r="G12" s="204"/>
    </row>
    <row r="13" spans="2:7" s="145" customFormat="1" ht="20.25" x14ac:dyDescent="0.3">
      <c r="B13" s="218" t="s">
        <v>154</v>
      </c>
      <c r="C13" s="214"/>
      <c r="D13" s="214"/>
      <c r="E13" s="195">
        <f>SUM(E8:E12)</f>
        <v>0</v>
      </c>
      <c r="F13" s="196"/>
      <c r="G13" s="195">
        <f>SUM(G8:G12)</f>
        <v>0</v>
      </c>
    </row>
    <row r="14" spans="2:7" x14ac:dyDescent="0.2">
      <c r="B14" s="207"/>
      <c r="C14" s="207"/>
      <c r="D14" s="207"/>
      <c r="E14" s="206"/>
      <c r="F14" s="206"/>
      <c r="G14" s="206"/>
    </row>
    <row r="15" spans="2:7" ht="15" x14ac:dyDescent="0.25">
      <c r="B15" s="197" t="s">
        <v>153</v>
      </c>
      <c r="C15" s="192"/>
      <c r="D15" s="192"/>
      <c r="E15" s="196"/>
      <c r="F15" s="196"/>
      <c r="G15" s="196"/>
    </row>
    <row r="16" spans="2:7" ht="15" x14ac:dyDescent="0.25">
      <c r="B16" s="192" t="s">
        <v>152</v>
      </c>
      <c r="C16" s="192"/>
      <c r="D16" s="192"/>
      <c r="E16" s="196"/>
      <c r="F16" s="196"/>
      <c r="G16" s="196"/>
    </row>
    <row r="17" spans="1:18" ht="15" x14ac:dyDescent="0.25">
      <c r="B17" s="192" t="s">
        <v>77</v>
      </c>
      <c r="C17" s="192"/>
      <c r="D17" s="192"/>
      <c r="E17" s="204"/>
      <c r="F17" s="196"/>
      <c r="G17" s="204"/>
    </row>
    <row r="18" spans="1:18" ht="15" x14ac:dyDescent="0.25">
      <c r="B18" s="192" t="s">
        <v>151</v>
      </c>
      <c r="C18" s="192"/>
      <c r="D18" s="192"/>
      <c r="E18" s="204"/>
      <c r="F18" s="196"/>
      <c r="G18" s="204"/>
    </row>
    <row r="19" spans="1:18" ht="15" x14ac:dyDescent="0.25">
      <c r="B19" s="192" t="s">
        <v>150</v>
      </c>
      <c r="C19" s="192"/>
      <c r="D19" s="192"/>
      <c r="E19" s="196"/>
      <c r="F19" s="196"/>
      <c r="G19" s="196"/>
    </row>
    <row r="20" spans="1:18" s="145" customFormat="1" ht="20.25" x14ac:dyDescent="0.3">
      <c r="A20" s="147"/>
      <c r="B20" s="218" t="s">
        <v>149</v>
      </c>
      <c r="C20" s="192"/>
      <c r="D20" s="192"/>
      <c r="E20" s="195">
        <f>SUM(E16:E19)</f>
        <v>0</v>
      </c>
      <c r="F20" s="196"/>
      <c r="G20" s="195">
        <f>SUM(G16:G19)</f>
        <v>0</v>
      </c>
      <c r="H20" s="147"/>
      <c r="I20" s="147"/>
      <c r="J20" s="147"/>
      <c r="K20" s="147"/>
      <c r="L20" s="147"/>
      <c r="M20" s="147"/>
    </row>
    <row r="21" spans="1:18" x14ac:dyDescent="0.2">
      <c r="B21" s="202"/>
      <c r="C21" s="201"/>
      <c r="D21" s="201"/>
      <c r="E21" s="219"/>
      <c r="F21" s="200"/>
      <c r="G21" s="219"/>
    </row>
    <row r="22" spans="1:18" ht="15.75" thickBot="1" x14ac:dyDescent="0.3">
      <c r="B22" s="218" t="s">
        <v>148</v>
      </c>
      <c r="C22" s="192"/>
      <c r="D22" s="192"/>
      <c r="E22" s="217">
        <f>E13+E20</f>
        <v>0</v>
      </c>
      <c r="F22" s="196"/>
      <c r="G22" s="217">
        <f>G13+G20</f>
        <v>0</v>
      </c>
    </row>
    <row r="23" spans="1:18" ht="15" x14ac:dyDescent="0.25">
      <c r="B23" s="192"/>
      <c r="C23" s="192"/>
      <c r="D23" s="192"/>
      <c r="E23" s="196"/>
      <c r="F23" s="196"/>
      <c r="G23" s="196"/>
    </row>
    <row r="24" spans="1:18" ht="15" x14ac:dyDescent="0.25">
      <c r="B24" s="197" t="s">
        <v>147</v>
      </c>
      <c r="C24" s="192"/>
      <c r="D24" s="192"/>
      <c r="E24" s="196"/>
      <c r="F24" s="196"/>
      <c r="G24" s="196"/>
    </row>
    <row r="25" spans="1:18" ht="15" x14ac:dyDescent="0.25">
      <c r="B25" s="197" t="s">
        <v>146</v>
      </c>
      <c r="C25" s="192"/>
      <c r="D25" s="192"/>
      <c r="E25" s="196"/>
      <c r="F25" s="196"/>
      <c r="G25" s="196"/>
    </row>
    <row r="26" spans="1:18" ht="15" x14ac:dyDescent="0.25">
      <c r="B26" s="192" t="s">
        <v>106</v>
      </c>
      <c r="C26" s="192"/>
      <c r="D26" s="192"/>
      <c r="E26" s="198"/>
      <c r="F26" s="196"/>
      <c r="G26" s="198"/>
    </row>
    <row r="27" spans="1:18" ht="15" x14ac:dyDescent="0.25">
      <c r="B27" s="192" t="s">
        <v>105</v>
      </c>
      <c r="C27" s="192"/>
      <c r="D27" s="192"/>
      <c r="E27" s="203"/>
      <c r="F27" s="196"/>
      <c r="G27" s="203"/>
    </row>
    <row r="28" spans="1:18" s="145" customFormat="1" ht="20.25" x14ac:dyDescent="0.3">
      <c r="A28" s="147"/>
      <c r="B28" s="218" t="s">
        <v>145</v>
      </c>
      <c r="C28" s="192"/>
      <c r="D28" s="192"/>
      <c r="E28" s="195">
        <f>SUM(E26:E27)</f>
        <v>0</v>
      </c>
      <c r="F28" s="196"/>
      <c r="G28" s="195">
        <f>SUM(G26:G27)</f>
        <v>0</v>
      </c>
      <c r="H28" s="147"/>
      <c r="I28" s="147"/>
      <c r="J28" s="147"/>
      <c r="K28" s="147"/>
      <c r="L28" s="147"/>
      <c r="M28" s="147"/>
      <c r="N28" s="147"/>
    </row>
    <row r="29" spans="1:18" x14ac:dyDescent="0.2">
      <c r="B29" s="201"/>
      <c r="C29" s="201"/>
      <c r="D29" s="201"/>
      <c r="E29" s="200"/>
      <c r="F29" s="200"/>
      <c r="G29" s="200"/>
    </row>
    <row r="30" spans="1:18" ht="15" x14ac:dyDescent="0.25">
      <c r="B30" s="197" t="s">
        <v>144</v>
      </c>
      <c r="C30" s="192"/>
      <c r="D30" s="192"/>
      <c r="E30" s="196"/>
      <c r="F30" s="196"/>
      <c r="G30" s="196"/>
    </row>
    <row r="31" spans="1:18" ht="15" x14ac:dyDescent="0.25">
      <c r="B31" s="192" t="s">
        <v>104</v>
      </c>
      <c r="C31" s="192"/>
      <c r="D31" s="192"/>
      <c r="E31" s="196"/>
      <c r="F31" s="196"/>
      <c r="G31" s="196"/>
    </row>
    <row r="32" spans="1:18" s="145" customFormat="1" ht="20.25" x14ac:dyDescent="0.3">
      <c r="A32" s="147"/>
      <c r="B32" s="218" t="s">
        <v>143</v>
      </c>
      <c r="C32" s="192"/>
      <c r="D32" s="192"/>
      <c r="E32" s="195">
        <f>SUM(E31)</f>
        <v>0</v>
      </c>
      <c r="F32" s="196"/>
      <c r="G32" s="195">
        <f>SUM(G31)</f>
        <v>0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24" s="145" customFormat="1" ht="20.25" x14ac:dyDescent="0.3">
      <c r="A33" s="147"/>
      <c r="B33" s="218"/>
      <c r="C33" s="192"/>
      <c r="D33" s="192"/>
      <c r="E33" s="196"/>
      <c r="F33" s="196"/>
      <c r="G33" s="196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24" ht="15" x14ac:dyDescent="0.25">
      <c r="A34" s="147"/>
      <c r="B34" s="192" t="s">
        <v>142</v>
      </c>
      <c r="C34" s="192"/>
      <c r="D34" s="192"/>
      <c r="E34" s="196"/>
      <c r="F34" s="196"/>
      <c r="G34" s="19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24" s="145" customFormat="1" ht="20.25" x14ac:dyDescent="0.3">
      <c r="A35" s="147"/>
      <c r="B35" s="218" t="s">
        <v>141</v>
      </c>
      <c r="C35" s="192"/>
      <c r="D35" s="192"/>
      <c r="E35" s="195">
        <f>SUM(E34)</f>
        <v>0</v>
      </c>
      <c r="F35" s="196"/>
      <c r="G35" s="195">
        <f>SUM(G34)</f>
        <v>0</v>
      </c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24" x14ac:dyDescent="0.2">
      <c r="B36" s="201"/>
      <c r="C36" s="201"/>
      <c r="D36" s="201"/>
      <c r="E36" s="200"/>
      <c r="F36" s="200"/>
      <c r="G36" s="200"/>
    </row>
    <row r="37" spans="1:24" ht="15" x14ac:dyDescent="0.25">
      <c r="B37" s="192" t="s">
        <v>102</v>
      </c>
      <c r="C37" s="192"/>
      <c r="D37" s="192"/>
      <c r="E37" s="196"/>
      <c r="F37" s="196"/>
      <c r="G37" s="196"/>
    </row>
    <row r="38" spans="1:24" ht="15" x14ac:dyDescent="0.25">
      <c r="B38" s="192" t="s">
        <v>101</v>
      </c>
      <c r="C38" s="192"/>
      <c r="D38" s="192"/>
      <c r="E38" s="204"/>
      <c r="F38" s="196"/>
      <c r="G38" s="204"/>
    </row>
    <row r="39" spans="1:24" ht="15" x14ac:dyDescent="0.25">
      <c r="B39" s="192" t="s">
        <v>81</v>
      </c>
      <c r="C39" s="192"/>
      <c r="D39" s="192"/>
      <c r="E39" s="196"/>
      <c r="F39" s="196"/>
      <c r="G39" s="204"/>
    </row>
    <row r="40" spans="1:24" ht="15" x14ac:dyDescent="0.25">
      <c r="B40" s="192" t="s">
        <v>140</v>
      </c>
      <c r="C40" s="192"/>
      <c r="D40" s="192"/>
      <c r="E40" s="204"/>
      <c r="F40" s="196"/>
      <c r="G40" s="204"/>
    </row>
    <row r="41" spans="1:24" ht="15" x14ac:dyDescent="0.25">
      <c r="B41" s="192" t="s">
        <v>139</v>
      </c>
      <c r="C41" s="192"/>
      <c r="D41" s="192"/>
      <c r="E41" s="196"/>
      <c r="F41" s="196"/>
      <c r="G41" s="196"/>
    </row>
    <row r="42" spans="1:24" s="145" customFormat="1" ht="20.25" x14ac:dyDescent="0.3">
      <c r="A42" s="143"/>
      <c r="B42" s="218" t="s">
        <v>138</v>
      </c>
      <c r="C42" s="192"/>
      <c r="D42" s="192"/>
      <c r="E42" s="195">
        <f>SUM(E37:E41)</f>
        <v>0</v>
      </c>
      <c r="F42" s="196"/>
      <c r="G42" s="195">
        <f>SUM(G37:G41)</f>
        <v>0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 x14ac:dyDescent="0.2">
      <c r="B43" s="201"/>
      <c r="C43" s="201"/>
      <c r="D43" s="201"/>
      <c r="E43" s="200"/>
      <c r="F43" s="200"/>
      <c r="G43" s="200"/>
    </row>
    <row r="44" spans="1:24" ht="15.75" thickBot="1" x14ac:dyDescent="0.3">
      <c r="B44" s="218" t="s">
        <v>137</v>
      </c>
      <c r="C44" s="192"/>
      <c r="D44" s="192"/>
      <c r="E44" s="217">
        <f>E28+E35+E42+E32</f>
        <v>0</v>
      </c>
      <c r="F44" s="196">
        <f>F28+F35+F42+F32</f>
        <v>0</v>
      </c>
      <c r="G44" s="217">
        <f>G28+G35+G42+G32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13.20b</oddHeader>
    <oddFooter>&amp;CSide 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4"/>
  <sheetViews>
    <sheetView showGridLines="0" zoomScaleNormal="100" workbookViewId="0">
      <selection activeCell="D17" sqref="D17"/>
    </sheetView>
  </sheetViews>
  <sheetFormatPr baseColWidth="10" defaultRowHeight="15.75" x14ac:dyDescent="0.25"/>
  <cols>
    <col min="1" max="1" width="6.5703125" style="1" customWidth="1"/>
    <col min="2" max="2" width="20.7109375" style="1" customWidth="1"/>
    <col min="3" max="6" width="11.28515625" style="1" customWidth="1"/>
    <col min="7" max="16384" width="11.42578125" style="1"/>
  </cols>
  <sheetData>
    <row r="1" spans="1:7" x14ac:dyDescent="0.25">
      <c r="A1" s="1" t="s">
        <v>8</v>
      </c>
    </row>
    <row r="2" spans="1:7" x14ac:dyDescent="0.25">
      <c r="A2" s="1">
        <v>1</v>
      </c>
    </row>
    <row r="3" spans="1:7" x14ac:dyDescent="0.25">
      <c r="A3" s="1">
        <v>2</v>
      </c>
    </row>
    <row r="6" spans="1:7" x14ac:dyDescent="0.25">
      <c r="A6" s="1" t="s">
        <v>9</v>
      </c>
    </row>
    <row r="7" spans="1:7" x14ac:dyDescent="0.25">
      <c r="A7" s="27" t="s">
        <v>3</v>
      </c>
      <c r="B7" s="28" t="s">
        <v>4</v>
      </c>
      <c r="C7" s="132" t="s">
        <v>6</v>
      </c>
      <c r="D7" s="132"/>
      <c r="E7" s="134"/>
      <c r="F7" s="133"/>
    </row>
    <row r="8" spans="1:7" x14ac:dyDescent="0.25">
      <c r="A8" s="31"/>
      <c r="B8" s="32"/>
      <c r="C8" s="141" t="s">
        <v>7</v>
      </c>
      <c r="D8" s="141" t="s">
        <v>0</v>
      </c>
      <c r="E8" s="9" t="s">
        <v>1</v>
      </c>
      <c r="F8" s="186" t="s">
        <v>2</v>
      </c>
    </row>
    <row r="9" spans="1:7" x14ac:dyDescent="0.25">
      <c r="A9" s="36">
        <v>1810</v>
      </c>
      <c r="B9" s="37" t="s">
        <v>5</v>
      </c>
      <c r="C9" s="38">
        <v>100000</v>
      </c>
      <c r="D9" s="39"/>
      <c r="E9" s="225"/>
      <c r="F9" s="224"/>
    </row>
    <row r="10" spans="1:7" x14ac:dyDescent="0.25">
      <c r="A10" s="4"/>
      <c r="B10" s="10"/>
      <c r="C10" s="3"/>
      <c r="D10" s="6"/>
      <c r="E10" s="223"/>
      <c r="F10" s="222"/>
    </row>
    <row r="11" spans="1:7" s="12" customFormat="1" ht="20.25" x14ac:dyDescent="0.3">
      <c r="A11" s="45"/>
      <c r="B11" s="46"/>
      <c r="C11" s="47"/>
      <c r="D11" s="48">
        <f>SUM(D9:D10)</f>
        <v>0</v>
      </c>
      <c r="E11" s="48"/>
      <c r="F11" s="48"/>
      <c r="G11" s="1"/>
    </row>
    <row r="14" spans="1:7" x14ac:dyDescent="0.25">
      <c r="A14" s="1" t="s">
        <v>161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&amp;COppgave 13.21 – Fortegnskontoer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9"/>
  <sheetViews>
    <sheetView showGridLines="0" showZeros="0" workbookViewId="0">
      <selection activeCell="C25" sqref="C25"/>
    </sheetView>
  </sheetViews>
  <sheetFormatPr baseColWidth="10" defaultRowHeight="15.75" x14ac:dyDescent="0.25"/>
  <cols>
    <col min="1" max="1" width="6.42578125" style="1" customWidth="1"/>
    <col min="2" max="2" width="21.5703125" style="1" bestFit="1" customWidth="1"/>
    <col min="3" max="7" width="10.7109375" style="1" customWidth="1"/>
    <col min="8" max="256" width="11.42578125" style="1"/>
    <col min="257" max="257" width="6.42578125" style="1" customWidth="1"/>
    <col min="258" max="258" width="21.5703125" style="1" bestFit="1" customWidth="1"/>
    <col min="259" max="263" width="10.7109375" style="1" customWidth="1"/>
    <col min="264" max="512" width="11.42578125" style="1"/>
    <col min="513" max="513" width="6.42578125" style="1" customWidth="1"/>
    <col min="514" max="514" width="21.5703125" style="1" bestFit="1" customWidth="1"/>
    <col min="515" max="519" width="10.7109375" style="1" customWidth="1"/>
    <col min="520" max="768" width="11.42578125" style="1"/>
    <col min="769" max="769" width="6.42578125" style="1" customWidth="1"/>
    <col min="770" max="770" width="21.5703125" style="1" bestFit="1" customWidth="1"/>
    <col min="771" max="775" width="10.7109375" style="1" customWidth="1"/>
    <col min="776" max="1024" width="11.42578125" style="1"/>
    <col min="1025" max="1025" width="6.42578125" style="1" customWidth="1"/>
    <col min="1026" max="1026" width="21.5703125" style="1" bestFit="1" customWidth="1"/>
    <col min="1027" max="1031" width="10.7109375" style="1" customWidth="1"/>
    <col min="1032" max="1280" width="11.42578125" style="1"/>
    <col min="1281" max="1281" width="6.42578125" style="1" customWidth="1"/>
    <col min="1282" max="1282" width="21.5703125" style="1" bestFit="1" customWidth="1"/>
    <col min="1283" max="1287" width="10.7109375" style="1" customWidth="1"/>
    <col min="1288" max="1536" width="11.42578125" style="1"/>
    <col min="1537" max="1537" width="6.42578125" style="1" customWidth="1"/>
    <col min="1538" max="1538" width="21.5703125" style="1" bestFit="1" customWidth="1"/>
    <col min="1539" max="1543" width="10.7109375" style="1" customWidth="1"/>
    <col min="1544" max="1792" width="11.42578125" style="1"/>
    <col min="1793" max="1793" width="6.42578125" style="1" customWidth="1"/>
    <col min="1794" max="1794" width="21.5703125" style="1" bestFit="1" customWidth="1"/>
    <col min="1795" max="1799" width="10.7109375" style="1" customWidth="1"/>
    <col min="1800" max="2048" width="11.42578125" style="1"/>
    <col min="2049" max="2049" width="6.42578125" style="1" customWidth="1"/>
    <col min="2050" max="2050" width="21.5703125" style="1" bestFit="1" customWidth="1"/>
    <col min="2051" max="2055" width="10.7109375" style="1" customWidth="1"/>
    <col min="2056" max="2304" width="11.42578125" style="1"/>
    <col min="2305" max="2305" width="6.42578125" style="1" customWidth="1"/>
    <col min="2306" max="2306" width="21.5703125" style="1" bestFit="1" customWidth="1"/>
    <col min="2307" max="2311" width="10.7109375" style="1" customWidth="1"/>
    <col min="2312" max="2560" width="11.42578125" style="1"/>
    <col min="2561" max="2561" width="6.42578125" style="1" customWidth="1"/>
    <col min="2562" max="2562" width="21.5703125" style="1" bestFit="1" customWidth="1"/>
    <col min="2563" max="2567" width="10.7109375" style="1" customWidth="1"/>
    <col min="2568" max="2816" width="11.42578125" style="1"/>
    <col min="2817" max="2817" width="6.42578125" style="1" customWidth="1"/>
    <col min="2818" max="2818" width="21.5703125" style="1" bestFit="1" customWidth="1"/>
    <col min="2819" max="2823" width="10.7109375" style="1" customWidth="1"/>
    <col min="2824" max="3072" width="11.42578125" style="1"/>
    <col min="3073" max="3073" width="6.42578125" style="1" customWidth="1"/>
    <col min="3074" max="3074" width="21.5703125" style="1" bestFit="1" customWidth="1"/>
    <col min="3075" max="3079" width="10.7109375" style="1" customWidth="1"/>
    <col min="3080" max="3328" width="11.42578125" style="1"/>
    <col min="3329" max="3329" width="6.42578125" style="1" customWidth="1"/>
    <col min="3330" max="3330" width="21.5703125" style="1" bestFit="1" customWidth="1"/>
    <col min="3331" max="3335" width="10.7109375" style="1" customWidth="1"/>
    <col min="3336" max="3584" width="11.42578125" style="1"/>
    <col min="3585" max="3585" width="6.42578125" style="1" customWidth="1"/>
    <col min="3586" max="3586" width="21.5703125" style="1" bestFit="1" customWidth="1"/>
    <col min="3587" max="3591" width="10.7109375" style="1" customWidth="1"/>
    <col min="3592" max="3840" width="11.42578125" style="1"/>
    <col min="3841" max="3841" width="6.42578125" style="1" customWidth="1"/>
    <col min="3842" max="3842" width="21.5703125" style="1" bestFit="1" customWidth="1"/>
    <col min="3843" max="3847" width="10.7109375" style="1" customWidth="1"/>
    <col min="3848" max="4096" width="11.42578125" style="1"/>
    <col min="4097" max="4097" width="6.42578125" style="1" customWidth="1"/>
    <col min="4098" max="4098" width="21.5703125" style="1" bestFit="1" customWidth="1"/>
    <col min="4099" max="4103" width="10.7109375" style="1" customWidth="1"/>
    <col min="4104" max="4352" width="11.42578125" style="1"/>
    <col min="4353" max="4353" width="6.42578125" style="1" customWidth="1"/>
    <col min="4354" max="4354" width="21.5703125" style="1" bestFit="1" customWidth="1"/>
    <col min="4355" max="4359" width="10.7109375" style="1" customWidth="1"/>
    <col min="4360" max="4608" width="11.42578125" style="1"/>
    <col min="4609" max="4609" width="6.42578125" style="1" customWidth="1"/>
    <col min="4610" max="4610" width="21.5703125" style="1" bestFit="1" customWidth="1"/>
    <col min="4611" max="4615" width="10.7109375" style="1" customWidth="1"/>
    <col min="4616" max="4864" width="11.42578125" style="1"/>
    <col min="4865" max="4865" width="6.42578125" style="1" customWidth="1"/>
    <col min="4866" max="4866" width="21.5703125" style="1" bestFit="1" customWidth="1"/>
    <col min="4867" max="4871" width="10.7109375" style="1" customWidth="1"/>
    <col min="4872" max="5120" width="11.42578125" style="1"/>
    <col min="5121" max="5121" width="6.42578125" style="1" customWidth="1"/>
    <col min="5122" max="5122" width="21.5703125" style="1" bestFit="1" customWidth="1"/>
    <col min="5123" max="5127" width="10.7109375" style="1" customWidth="1"/>
    <col min="5128" max="5376" width="11.42578125" style="1"/>
    <col min="5377" max="5377" width="6.42578125" style="1" customWidth="1"/>
    <col min="5378" max="5378" width="21.5703125" style="1" bestFit="1" customWidth="1"/>
    <col min="5379" max="5383" width="10.7109375" style="1" customWidth="1"/>
    <col min="5384" max="5632" width="11.42578125" style="1"/>
    <col min="5633" max="5633" width="6.42578125" style="1" customWidth="1"/>
    <col min="5634" max="5634" width="21.5703125" style="1" bestFit="1" customWidth="1"/>
    <col min="5635" max="5639" width="10.7109375" style="1" customWidth="1"/>
    <col min="5640" max="5888" width="11.42578125" style="1"/>
    <col min="5889" max="5889" width="6.42578125" style="1" customWidth="1"/>
    <col min="5890" max="5890" width="21.5703125" style="1" bestFit="1" customWidth="1"/>
    <col min="5891" max="5895" width="10.7109375" style="1" customWidth="1"/>
    <col min="5896" max="6144" width="11.42578125" style="1"/>
    <col min="6145" max="6145" width="6.42578125" style="1" customWidth="1"/>
    <col min="6146" max="6146" width="21.5703125" style="1" bestFit="1" customWidth="1"/>
    <col min="6147" max="6151" width="10.7109375" style="1" customWidth="1"/>
    <col min="6152" max="6400" width="11.42578125" style="1"/>
    <col min="6401" max="6401" width="6.42578125" style="1" customWidth="1"/>
    <col min="6402" max="6402" width="21.5703125" style="1" bestFit="1" customWidth="1"/>
    <col min="6403" max="6407" width="10.7109375" style="1" customWidth="1"/>
    <col min="6408" max="6656" width="11.42578125" style="1"/>
    <col min="6657" max="6657" width="6.42578125" style="1" customWidth="1"/>
    <col min="6658" max="6658" width="21.5703125" style="1" bestFit="1" customWidth="1"/>
    <col min="6659" max="6663" width="10.7109375" style="1" customWidth="1"/>
    <col min="6664" max="6912" width="11.42578125" style="1"/>
    <col min="6913" max="6913" width="6.42578125" style="1" customWidth="1"/>
    <col min="6914" max="6914" width="21.5703125" style="1" bestFit="1" customWidth="1"/>
    <col min="6915" max="6919" width="10.7109375" style="1" customWidth="1"/>
    <col min="6920" max="7168" width="11.42578125" style="1"/>
    <col min="7169" max="7169" width="6.42578125" style="1" customWidth="1"/>
    <col min="7170" max="7170" width="21.5703125" style="1" bestFit="1" customWidth="1"/>
    <col min="7171" max="7175" width="10.7109375" style="1" customWidth="1"/>
    <col min="7176" max="7424" width="11.42578125" style="1"/>
    <col min="7425" max="7425" width="6.42578125" style="1" customWidth="1"/>
    <col min="7426" max="7426" width="21.5703125" style="1" bestFit="1" customWidth="1"/>
    <col min="7427" max="7431" width="10.7109375" style="1" customWidth="1"/>
    <col min="7432" max="7680" width="11.42578125" style="1"/>
    <col min="7681" max="7681" width="6.42578125" style="1" customWidth="1"/>
    <col min="7682" max="7682" width="21.5703125" style="1" bestFit="1" customWidth="1"/>
    <col min="7683" max="7687" width="10.7109375" style="1" customWidth="1"/>
    <col min="7688" max="7936" width="11.42578125" style="1"/>
    <col min="7937" max="7937" width="6.42578125" style="1" customWidth="1"/>
    <col min="7938" max="7938" width="21.5703125" style="1" bestFit="1" customWidth="1"/>
    <col min="7939" max="7943" width="10.7109375" style="1" customWidth="1"/>
    <col min="7944" max="8192" width="11.42578125" style="1"/>
    <col min="8193" max="8193" width="6.42578125" style="1" customWidth="1"/>
    <col min="8194" max="8194" width="21.5703125" style="1" bestFit="1" customWidth="1"/>
    <col min="8195" max="8199" width="10.7109375" style="1" customWidth="1"/>
    <col min="8200" max="8448" width="11.42578125" style="1"/>
    <col min="8449" max="8449" width="6.42578125" style="1" customWidth="1"/>
    <col min="8450" max="8450" width="21.5703125" style="1" bestFit="1" customWidth="1"/>
    <col min="8451" max="8455" width="10.7109375" style="1" customWidth="1"/>
    <col min="8456" max="8704" width="11.42578125" style="1"/>
    <col min="8705" max="8705" width="6.42578125" style="1" customWidth="1"/>
    <col min="8706" max="8706" width="21.5703125" style="1" bestFit="1" customWidth="1"/>
    <col min="8707" max="8711" width="10.7109375" style="1" customWidth="1"/>
    <col min="8712" max="8960" width="11.42578125" style="1"/>
    <col min="8961" max="8961" width="6.42578125" style="1" customWidth="1"/>
    <col min="8962" max="8962" width="21.5703125" style="1" bestFit="1" customWidth="1"/>
    <col min="8963" max="8967" width="10.7109375" style="1" customWidth="1"/>
    <col min="8968" max="9216" width="11.42578125" style="1"/>
    <col min="9217" max="9217" width="6.42578125" style="1" customWidth="1"/>
    <col min="9218" max="9218" width="21.5703125" style="1" bestFit="1" customWidth="1"/>
    <col min="9219" max="9223" width="10.7109375" style="1" customWidth="1"/>
    <col min="9224" max="9472" width="11.42578125" style="1"/>
    <col min="9473" max="9473" width="6.42578125" style="1" customWidth="1"/>
    <col min="9474" max="9474" width="21.5703125" style="1" bestFit="1" customWidth="1"/>
    <col min="9475" max="9479" width="10.7109375" style="1" customWidth="1"/>
    <col min="9480" max="9728" width="11.42578125" style="1"/>
    <col min="9729" max="9729" width="6.42578125" style="1" customWidth="1"/>
    <col min="9730" max="9730" width="21.5703125" style="1" bestFit="1" customWidth="1"/>
    <col min="9731" max="9735" width="10.7109375" style="1" customWidth="1"/>
    <col min="9736" max="9984" width="11.42578125" style="1"/>
    <col min="9985" max="9985" width="6.42578125" style="1" customWidth="1"/>
    <col min="9986" max="9986" width="21.5703125" style="1" bestFit="1" customWidth="1"/>
    <col min="9987" max="9991" width="10.7109375" style="1" customWidth="1"/>
    <col min="9992" max="10240" width="11.42578125" style="1"/>
    <col min="10241" max="10241" width="6.42578125" style="1" customWidth="1"/>
    <col min="10242" max="10242" width="21.5703125" style="1" bestFit="1" customWidth="1"/>
    <col min="10243" max="10247" width="10.7109375" style="1" customWidth="1"/>
    <col min="10248" max="10496" width="11.42578125" style="1"/>
    <col min="10497" max="10497" width="6.42578125" style="1" customWidth="1"/>
    <col min="10498" max="10498" width="21.5703125" style="1" bestFit="1" customWidth="1"/>
    <col min="10499" max="10503" width="10.7109375" style="1" customWidth="1"/>
    <col min="10504" max="10752" width="11.42578125" style="1"/>
    <col min="10753" max="10753" width="6.42578125" style="1" customWidth="1"/>
    <col min="10754" max="10754" width="21.5703125" style="1" bestFit="1" customWidth="1"/>
    <col min="10755" max="10759" width="10.7109375" style="1" customWidth="1"/>
    <col min="10760" max="11008" width="11.42578125" style="1"/>
    <col min="11009" max="11009" width="6.42578125" style="1" customWidth="1"/>
    <col min="11010" max="11010" width="21.5703125" style="1" bestFit="1" customWidth="1"/>
    <col min="11011" max="11015" width="10.7109375" style="1" customWidth="1"/>
    <col min="11016" max="11264" width="11.42578125" style="1"/>
    <col min="11265" max="11265" width="6.42578125" style="1" customWidth="1"/>
    <col min="11266" max="11266" width="21.5703125" style="1" bestFit="1" customWidth="1"/>
    <col min="11267" max="11271" width="10.7109375" style="1" customWidth="1"/>
    <col min="11272" max="11520" width="11.42578125" style="1"/>
    <col min="11521" max="11521" width="6.42578125" style="1" customWidth="1"/>
    <col min="11522" max="11522" width="21.5703125" style="1" bestFit="1" customWidth="1"/>
    <col min="11523" max="11527" width="10.7109375" style="1" customWidth="1"/>
    <col min="11528" max="11776" width="11.42578125" style="1"/>
    <col min="11777" max="11777" width="6.42578125" style="1" customWidth="1"/>
    <col min="11778" max="11778" width="21.5703125" style="1" bestFit="1" customWidth="1"/>
    <col min="11779" max="11783" width="10.7109375" style="1" customWidth="1"/>
    <col min="11784" max="12032" width="11.42578125" style="1"/>
    <col min="12033" max="12033" width="6.42578125" style="1" customWidth="1"/>
    <col min="12034" max="12034" width="21.5703125" style="1" bestFit="1" customWidth="1"/>
    <col min="12035" max="12039" width="10.7109375" style="1" customWidth="1"/>
    <col min="12040" max="12288" width="11.42578125" style="1"/>
    <col min="12289" max="12289" width="6.42578125" style="1" customWidth="1"/>
    <col min="12290" max="12290" width="21.5703125" style="1" bestFit="1" customWidth="1"/>
    <col min="12291" max="12295" width="10.7109375" style="1" customWidth="1"/>
    <col min="12296" max="12544" width="11.42578125" style="1"/>
    <col min="12545" max="12545" width="6.42578125" style="1" customWidth="1"/>
    <col min="12546" max="12546" width="21.5703125" style="1" bestFit="1" customWidth="1"/>
    <col min="12547" max="12551" width="10.7109375" style="1" customWidth="1"/>
    <col min="12552" max="12800" width="11.42578125" style="1"/>
    <col min="12801" max="12801" width="6.42578125" style="1" customWidth="1"/>
    <col min="12802" max="12802" width="21.5703125" style="1" bestFit="1" customWidth="1"/>
    <col min="12803" max="12807" width="10.7109375" style="1" customWidth="1"/>
    <col min="12808" max="13056" width="11.42578125" style="1"/>
    <col min="13057" max="13057" width="6.42578125" style="1" customWidth="1"/>
    <col min="13058" max="13058" width="21.5703125" style="1" bestFit="1" customWidth="1"/>
    <col min="13059" max="13063" width="10.7109375" style="1" customWidth="1"/>
    <col min="13064" max="13312" width="11.42578125" style="1"/>
    <col min="13313" max="13313" width="6.42578125" style="1" customWidth="1"/>
    <col min="13314" max="13314" width="21.5703125" style="1" bestFit="1" customWidth="1"/>
    <col min="13315" max="13319" width="10.7109375" style="1" customWidth="1"/>
    <col min="13320" max="13568" width="11.42578125" style="1"/>
    <col min="13569" max="13569" width="6.42578125" style="1" customWidth="1"/>
    <col min="13570" max="13570" width="21.5703125" style="1" bestFit="1" customWidth="1"/>
    <col min="13571" max="13575" width="10.7109375" style="1" customWidth="1"/>
    <col min="13576" max="13824" width="11.42578125" style="1"/>
    <col min="13825" max="13825" width="6.42578125" style="1" customWidth="1"/>
    <col min="13826" max="13826" width="21.5703125" style="1" bestFit="1" customWidth="1"/>
    <col min="13827" max="13831" width="10.7109375" style="1" customWidth="1"/>
    <col min="13832" max="14080" width="11.42578125" style="1"/>
    <col min="14081" max="14081" width="6.42578125" style="1" customWidth="1"/>
    <col min="14082" max="14082" width="21.5703125" style="1" bestFit="1" customWidth="1"/>
    <col min="14083" max="14087" width="10.7109375" style="1" customWidth="1"/>
    <col min="14088" max="14336" width="11.42578125" style="1"/>
    <col min="14337" max="14337" width="6.42578125" style="1" customWidth="1"/>
    <col min="14338" max="14338" width="21.5703125" style="1" bestFit="1" customWidth="1"/>
    <col min="14339" max="14343" width="10.7109375" style="1" customWidth="1"/>
    <col min="14344" max="14592" width="11.42578125" style="1"/>
    <col min="14593" max="14593" width="6.42578125" style="1" customWidth="1"/>
    <col min="14594" max="14594" width="21.5703125" style="1" bestFit="1" customWidth="1"/>
    <col min="14595" max="14599" width="10.7109375" style="1" customWidth="1"/>
    <col min="14600" max="14848" width="11.42578125" style="1"/>
    <col min="14849" max="14849" width="6.42578125" style="1" customWidth="1"/>
    <col min="14850" max="14850" width="21.5703125" style="1" bestFit="1" customWidth="1"/>
    <col min="14851" max="14855" width="10.7109375" style="1" customWidth="1"/>
    <col min="14856" max="15104" width="11.42578125" style="1"/>
    <col min="15105" max="15105" width="6.42578125" style="1" customWidth="1"/>
    <col min="15106" max="15106" width="21.5703125" style="1" bestFit="1" customWidth="1"/>
    <col min="15107" max="15111" width="10.7109375" style="1" customWidth="1"/>
    <col min="15112" max="15360" width="11.42578125" style="1"/>
    <col min="15361" max="15361" width="6.42578125" style="1" customWidth="1"/>
    <col min="15362" max="15362" width="21.5703125" style="1" bestFit="1" customWidth="1"/>
    <col min="15363" max="15367" width="10.7109375" style="1" customWidth="1"/>
    <col min="15368" max="15616" width="11.42578125" style="1"/>
    <col min="15617" max="15617" width="6.42578125" style="1" customWidth="1"/>
    <col min="15618" max="15618" width="21.5703125" style="1" bestFit="1" customWidth="1"/>
    <col min="15619" max="15623" width="10.7109375" style="1" customWidth="1"/>
    <col min="15624" max="15872" width="11.42578125" style="1"/>
    <col min="15873" max="15873" width="6.42578125" style="1" customWidth="1"/>
    <col min="15874" max="15874" width="21.5703125" style="1" bestFit="1" customWidth="1"/>
    <col min="15875" max="15879" width="10.7109375" style="1" customWidth="1"/>
    <col min="15880" max="16128" width="11.42578125" style="1"/>
    <col min="16129" max="16129" width="6.42578125" style="1" customWidth="1"/>
    <col min="16130" max="16130" width="21.5703125" style="1" bestFit="1" customWidth="1"/>
    <col min="16131" max="16135" width="10.7109375" style="1" customWidth="1"/>
    <col min="16136" max="16384" width="11.42578125" style="1"/>
  </cols>
  <sheetData>
    <row r="3" spans="1:10" x14ac:dyDescent="0.25">
      <c r="A3" s="25"/>
    </row>
    <row r="5" spans="1:10" x14ac:dyDescent="0.25">
      <c r="A5" s="1" t="s">
        <v>8</v>
      </c>
    </row>
    <row r="6" spans="1:10" x14ac:dyDescent="0.25">
      <c r="A6" s="26"/>
      <c r="B6" s="26"/>
      <c r="C6" s="8"/>
      <c r="D6" s="8"/>
      <c r="E6" s="8"/>
      <c r="F6" s="8"/>
      <c r="G6" s="8"/>
    </row>
    <row r="7" spans="1:10" x14ac:dyDescent="0.25">
      <c r="A7" s="27" t="s">
        <v>3</v>
      </c>
      <c r="B7" s="28" t="s">
        <v>4</v>
      </c>
      <c r="C7" s="29" t="s">
        <v>6</v>
      </c>
      <c r="D7" s="226" t="s">
        <v>0</v>
      </c>
      <c r="E7" s="227"/>
      <c r="F7" s="7" t="s">
        <v>1</v>
      </c>
      <c r="G7" s="30" t="s">
        <v>2</v>
      </c>
    </row>
    <row r="8" spans="1:10" x14ac:dyDescent="0.25">
      <c r="A8" s="31"/>
      <c r="B8" s="32"/>
      <c r="C8" s="33" t="s">
        <v>7</v>
      </c>
      <c r="D8" s="31"/>
      <c r="E8" s="34"/>
      <c r="F8" s="32"/>
      <c r="G8" s="35"/>
    </row>
    <row r="9" spans="1:10" x14ac:dyDescent="0.25">
      <c r="A9" s="36">
        <v>1100</v>
      </c>
      <c r="B9" s="37" t="s">
        <v>15</v>
      </c>
      <c r="C9" s="38"/>
      <c r="D9" s="37"/>
      <c r="E9" s="39"/>
      <c r="F9" s="39"/>
      <c r="G9" s="40"/>
    </row>
    <row r="10" spans="1:10" x14ac:dyDescent="0.25">
      <c r="A10" s="36">
        <v>6000</v>
      </c>
      <c r="B10" s="41" t="s">
        <v>16</v>
      </c>
      <c r="C10" s="37"/>
      <c r="D10" s="37"/>
      <c r="E10" s="39"/>
      <c r="F10" s="42"/>
      <c r="G10" s="43"/>
    </row>
    <row r="11" spans="1:10" x14ac:dyDescent="0.25">
      <c r="A11" s="36">
        <v>6050</v>
      </c>
      <c r="B11" s="44" t="s">
        <v>17</v>
      </c>
      <c r="C11" s="41"/>
      <c r="D11" s="41"/>
      <c r="E11" s="39"/>
      <c r="F11" s="42"/>
      <c r="G11" s="43"/>
    </row>
    <row r="12" spans="1:10" s="12" customFormat="1" ht="20.25" x14ac:dyDescent="0.3">
      <c r="A12" s="45"/>
      <c r="B12" s="46"/>
      <c r="C12" s="47"/>
      <c r="D12" s="47">
        <f>SUM(D9:D11)</f>
        <v>0</v>
      </c>
      <c r="E12" s="48">
        <f>SUM(E9:E11)</f>
        <v>0</v>
      </c>
      <c r="F12" s="48"/>
      <c r="G12" s="48"/>
      <c r="H12" s="1"/>
      <c r="I12" s="1"/>
      <c r="J12" s="1"/>
    </row>
    <row r="14" spans="1:10" x14ac:dyDescent="0.25">
      <c r="A14" s="1" t="s">
        <v>9</v>
      </c>
    </row>
    <row r="19" spans="1:1" x14ac:dyDescent="0.25">
      <c r="A19" s="1" t="s">
        <v>13</v>
      </c>
    </row>
  </sheetData>
  <mergeCells count="1">
    <mergeCell ref="D7:E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13.7 – Fortegnskontoer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2"/>
  <sheetViews>
    <sheetView showGridLines="0" workbookViewId="0">
      <selection activeCell="B24" sqref="B24"/>
    </sheetView>
  </sheetViews>
  <sheetFormatPr baseColWidth="10" defaultRowHeight="15.75" x14ac:dyDescent="0.25"/>
  <cols>
    <col min="1" max="1" width="6.42578125" style="1" customWidth="1"/>
    <col min="2" max="2" width="15.7109375" style="1" customWidth="1"/>
    <col min="3" max="3" width="10.7109375" style="1" customWidth="1"/>
    <col min="4" max="6" width="10.7109375" style="50" customWidth="1"/>
    <col min="7" max="256" width="11.42578125" style="1"/>
    <col min="257" max="257" width="6.42578125" style="1" customWidth="1"/>
    <col min="258" max="258" width="15.7109375" style="1" customWidth="1"/>
    <col min="259" max="262" width="10.7109375" style="1" customWidth="1"/>
    <col min="263" max="512" width="11.42578125" style="1"/>
    <col min="513" max="513" width="6.42578125" style="1" customWidth="1"/>
    <col min="514" max="514" width="15.7109375" style="1" customWidth="1"/>
    <col min="515" max="518" width="10.7109375" style="1" customWidth="1"/>
    <col min="519" max="768" width="11.42578125" style="1"/>
    <col min="769" max="769" width="6.42578125" style="1" customWidth="1"/>
    <col min="770" max="770" width="15.7109375" style="1" customWidth="1"/>
    <col min="771" max="774" width="10.7109375" style="1" customWidth="1"/>
    <col min="775" max="1024" width="11.42578125" style="1"/>
    <col min="1025" max="1025" width="6.42578125" style="1" customWidth="1"/>
    <col min="1026" max="1026" width="15.7109375" style="1" customWidth="1"/>
    <col min="1027" max="1030" width="10.7109375" style="1" customWidth="1"/>
    <col min="1031" max="1280" width="11.42578125" style="1"/>
    <col min="1281" max="1281" width="6.42578125" style="1" customWidth="1"/>
    <col min="1282" max="1282" width="15.7109375" style="1" customWidth="1"/>
    <col min="1283" max="1286" width="10.7109375" style="1" customWidth="1"/>
    <col min="1287" max="1536" width="11.42578125" style="1"/>
    <col min="1537" max="1537" width="6.42578125" style="1" customWidth="1"/>
    <col min="1538" max="1538" width="15.7109375" style="1" customWidth="1"/>
    <col min="1539" max="1542" width="10.7109375" style="1" customWidth="1"/>
    <col min="1543" max="1792" width="11.42578125" style="1"/>
    <col min="1793" max="1793" width="6.42578125" style="1" customWidth="1"/>
    <col min="1794" max="1794" width="15.7109375" style="1" customWidth="1"/>
    <col min="1795" max="1798" width="10.7109375" style="1" customWidth="1"/>
    <col min="1799" max="2048" width="11.42578125" style="1"/>
    <col min="2049" max="2049" width="6.42578125" style="1" customWidth="1"/>
    <col min="2050" max="2050" width="15.7109375" style="1" customWidth="1"/>
    <col min="2051" max="2054" width="10.7109375" style="1" customWidth="1"/>
    <col min="2055" max="2304" width="11.42578125" style="1"/>
    <col min="2305" max="2305" width="6.42578125" style="1" customWidth="1"/>
    <col min="2306" max="2306" width="15.7109375" style="1" customWidth="1"/>
    <col min="2307" max="2310" width="10.7109375" style="1" customWidth="1"/>
    <col min="2311" max="2560" width="11.42578125" style="1"/>
    <col min="2561" max="2561" width="6.42578125" style="1" customWidth="1"/>
    <col min="2562" max="2562" width="15.7109375" style="1" customWidth="1"/>
    <col min="2563" max="2566" width="10.7109375" style="1" customWidth="1"/>
    <col min="2567" max="2816" width="11.42578125" style="1"/>
    <col min="2817" max="2817" width="6.42578125" style="1" customWidth="1"/>
    <col min="2818" max="2818" width="15.7109375" style="1" customWidth="1"/>
    <col min="2819" max="2822" width="10.7109375" style="1" customWidth="1"/>
    <col min="2823" max="3072" width="11.42578125" style="1"/>
    <col min="3073" max="3073" width="6.42578125" style="1" customWidth="1"/>
    <col min="3074" max="3074" width="15.7109375" style="1" customWidth="1"/>
    <col min="3075" max="3078" width="10.7109375" style="1" customWidth="1"/>
    <col min="3079" max="3328" width="11.42578125" style="1"/>
    <col min="3329" max="3329" width="6.42578125" style="1" customWidth="1"/>
    <col min="3330" max="3330" width="15.7109375" style="1" customWidth="1"/>
    <col min="3331" max="3334" width="10.7109375" style="1" customWidth="1"/>
    <col min="3335" max="3584" width="11.42578125" style="1"/>
    <col min="3585" max="3585" width="6.42578125" style="1" customWidth="1"/>
    <col min="3586" max="3586" width="15.7109375" style="1" customWidth="1"/>
    <col min="3587" max="3590" width="10.7109375" style="1" customWidth="1"/>
    <col min="3591" max="3840" width="11.42578125" style="1"/>
    <col min="3841" max="3841" width="6.42578125" style="1" customWidth="1"/>
    <col min="3842" max="3842" width="15.7109375" style="1" customWidth="1"/>
    <col min="3843" max="3846" width="10.7109375" style="1" customWidth="1"/>
    <col min="3847" max="4096" width="11.42578125" style="1"/>
    <col min="4097" max="4097" width="6.42578125" style="1" customWidth="1"/>
    <col min="4098" max="4098" width="15.7109375" style="1" customWidth="1"/>
    <col min="4099" max="4102" width="10.7109375" style="1" customWidth="1"/>
    <col min="4103" max="4352" width="11.42578125" style="1"/>
    <col min="4353" max="4353" width="6.42578125" style="1" customWidth="1"/>
    <col min="4354" max="4354" width="15.7109375" style="1" customWidth="1"/>
    <col min="4355" max="4358" width="10.7109375" style="1" customWidth="1"/>
    <col min="4359" max="4608" width="11.42578125" style="1"/>
    <col min="4609" max="4609" width="6.42578125" style="1" customWidth="1"/>
    <col min="4610" max="4610" width="15.7109375" style="1" customWidth="1"/>
    <col min="4611" max="4614" width="10.7109375" style="1" customWidth="1"/>
    <col min="4615" max="4864" width="11.42578125" style="1"/>
    <col min="4865" max="4865" width="6.42578125" style="1" customWidth="1"/>
    <col min="4866" max="4866" width="15.7109375" style="1" customWidth="1"/>
    <col min="4867" max="4870" width="10.7109375" style="1" customWidth="1"/>
    <col min="4871" max="5120" width="11.42578125" style="1"/>
    <col min="5121" max="5121" width="6.42578125" style="1" customWidth="1"/>
    <col min="5122" max="5122" width="15.7109375" style="1" customWidth="1"/>
    <col min="5123" max="5126" width="10.7109375" style="1" customWidth="1"/>
    <col min="5127" max="5376" width="11.42578125" style="1"/>
    <col min="5377" max="5377" width="6.42578125" style="1" customWidth="1"/>
    <col min="5378" max="5378" width="15.7109375" style="1" customWidth="1"/>
    <col min="5379" max="5382" width="10.7109375" style="1" customWidth="1"/>
    <col min="5383" max="5632" width="11.42578125" style="1"/>
    <col min="5633" max="5633" width="6.42578125" style="1" customWidth="1"/>
    <col min="5634" max="5634" width="15.7109375" style="1" customWidth="1"/>
    <col min="5635" max="5638" width="10.7109375" style="1" customWidth="1"/>
    <col min="5639" max="5888" width="11.42578125" style="1"/>
    <col min="5889" max="5889" width="6.42578125" style="1" customWidth="1"/>
    <col min="5890" max="5890" width="15.7109375" style="1" customWidth="1"/>
    <col min="5891" max="5894" width="10.7109375" style="1" customWidth="1"/>
    <col min="5895" max="6144" width="11.42578125" style="1"/>
    <col min="6145" max="6145" width="6.42578125" style="1" customWidth="1"/>
    <col min="6146" max="6146" width="15.7109375" style="1" customWidth="1"/>
    <col min="6147" max="6150" width="10.7109375" style="1" customWidth="1"/>
    <col min="6151" max="6400" width="11.42578125" style="1"/>
    <col min="6401" max="6401" width="6.42578125" style="1" customWidth="1"/>
    <col min="6402" max="6402" width="15.7109375" style="1" customWidth="1"/>
    <col min="6403" max="6406" width="10.7109375" style="1" customWidth="1"/>
    <col min="6407" max="6656" width="11.42578125" style="1"/>
    <col min="6657" max="6657" width="6.42578125" style="1" customWidth="1"/>
    <col min="6658" max="6658" width="15.7109375" style="1" customWidth="1"/>
    <col min="6659" max="6662" width="10.7109375" style="1" customWidth="1"/>
    <col min="6663" max="6912" width="11.42578125" style="1"/>
    <col min="6913" max="6913" width="6.42578125" style="1" customWidth="1"/>
    <col min="6914" max="6914" width="15.7109375" style="1" customWidth="1"/>
    <col min="6915" max="6918" width="10.7109375" style="1" customWidth="1"/>
    <col min="6919" max="7168" width="11.42578125" style="1"/>
    <col min="7169" max="7169" width="6.42578125" style="1" customWidth="1"/>
    <col min="7170" max="7170" width="15.7109375" style="1" customWidth="1"/>
    <col min="7171" max="7174" width="10.7109375" style="1" customWidth="1"/>
    <col min="7175" max="7424" width="11.42578125" style="1"/>
    <col min="7425" max="7425" width="6.42578125" style="1" customWidth="1"/>
    <col min="7426" max="7426" width="15.7109375" style="1" customWidth="1"/>
    <col min="7427" max="7430" width="10.7109375" style="1" customWidth="1"/>
    <col min="7431" max="7680" width="11.42578125" style="1"/>
    <col min="7681" max="7681" width="6.42578125" style="1" customWidth="1"/>
    <col min="7682" max="7682" width="15.7109375" style="1" customWidth="1"/>
    <col min="7683" max="7686" width="10.7109375" style="1" customWidth="1"/>
    <col min="7687" max="7936" width="11.42578125" style="1"/>
    <col min="7937" max="7937" width="6.42578125" style="1" customWidth="1"/>
    <col min="7938" max="7938" width="15.7109375" style="1" customWidth="1"/>
    <col min="7939" max="7942" width="10.7109375" style="1" customWidth="1"/>
    <col min="7943" max="8192" width="11.42578125" style="1"/>
    <col min="8193" max="8193" width="6.42578125" style="1" customWidth="1"/>
    <col min="8194" max="8194" width="15.7109375" style="1" customWidth="1"/>
    <col min="8195" max="8198" width="10.7109375" style="1" customWidth="1"/>
    <col min="8199" max="8448" width="11.42578125" style="1"/>
    <col min="8449" max="8449" width="6.42578125" style="1" customWidth="1"/>
    <col min="8450" max="8450" width="15.7109375" style="1" customWidth="1"/>
    <col min="8451" max="8454" width="10.7109375" style="1" customWidth="1"/>
    <col min="8455" max="8704" width="11.42578125" style="1"/>
    <col min="8705" max="8705" width="6.42578125" style="1" customWidth="1"/>
    <col min="8706" max="8706" width="15.7109375" style="1" customWidth="1"/>
    <col min="8707" max="8710" width="10.7109375" style="1" customWidth="1"/>
    <col min="8711" max="8960" width="11.42578125" style="1"/>
    <col min="8961" max="8961" width="6.42578125" style="1" customWidth="1"/>
    <col min="8962" max="8962" width="15.7109375" style="1" customWidth="1"/>
    <col min="8963" max="8966" width="10.7109375" style="1" customWidth="1"/>
    <col min="8967" max="9216" width="11.42578125" style="1"/>
    <col min="9217" max="9217" width="6.42578125" style="1" customWidth="1"/>
    <col min="9218" max="9218" width="15.7109375" style="1" customWidth="1"/>
    <col min="9219" max="9222" width="10.7109375" style="1" customWidth="1"/>
    <col min="9223" max="9472" width="11.42578125" style="1"/>
    <col min="9473" max="9473" width="6.42578125" style="1" customWidth="1"/>
    <col min="9474" max="9474" width="15.7109375" style="1" customWidth="1"/>
    <col min="9475" max="9478" width="10.7109375" style="1" customWidth="1"/>
    <col min="9479" max="9728" width="11.42578125" style="1"/>
    <col min="9729" max="9729" width="6.42578125" style="1" customWidth="1"/>
    <col min="9730" max="9730" width="15.7109375" style="1" customWidth="1"/>
    <col min="9731" max="9734" width="10.7109375" style="1" customWidth="1"/>
    <col min="9735" max="9984" width="11.42578125" style="1"/>
    <col min="9985" max="9985" width="6.42578125" style="1" customWidth="1"/>
    <col min="9986" max="9986" width="15.7109375" style="1" customWidth="1"/>
    <col min="9987" max="9990" width="10.7109375" style="1" customWidth="1"/>
    <col min="9991" max="10240" width="11.42578125" style="1"/>
    <col min="10241" max="10241" width="6.42578125" style="1" customWidth="1"/>
    <col min="10242" max="10242" width="15.7109375" style="1" customWidth="1"/>
    <col min="10243" max="10246" width="10.7109375" style="1" customWidth="1"/>
    <col min="10247" max="10496" width="11.42578125" style="1"/>
    <col min="10497" max="10497" width="6.42578125" style="1" customWidth="1"/>
    <col min="10498" max="10498" width="15.7109375" style="1" customWidth="1"/>
    <col min="10499" max="10502" width="10.7109375" style="1" customWidth="1"/>
    <col min="10503" max="10752" width="11.42578125" style="1"/>
    <col min="10753" max="10753" width="6.42578125" style="1" customWidth="1"/>
    <col min="10754" max="10754" width="15.7109375" style="1" customWidth="1"/>
    <col min="10755" max="10758" width="10.7109375" style="1" customWidth="1"/>
    <col min="10759" max="11008" width="11.42578125" style="1"/>
    <col min="11009" max="11009" width="6.42578125" style="1" customWidth="1"/>
    <col min="11010" max="11010" width="15.7109375" style="1" customWidth="1"/>
    <col min="11011" max="11014" width="10.7109375" style="1" customWidth="1"/>
    <col min="11015" max="11264" width="11.42578125" style="1"/>
    <col min="11265" max="11265" width="6.42578125" style="1" customWidth="1"/>
    <col min="11266" max="11266" width="15.7109375" style="1" customWidth="1"/>
    <col min="11267" max="11270" width="10.7109375" style="1" customWidth="1"/>
    <col min="11271" max="11520" width="11.42578125" style="1"/>
    <col min="11521" max="11521" width="6.42578125" style="1" customWidth="1"/>
    <col min="11522" max="11522" width="15.7109375" style="1" customWidth="1"/>
    <col min="11523" max="11526" width="10.7109375" style="1" customWidth="1"/>
    <col min="11527" max="11776" width="11.42578125" style="1"/>
    <col min="11777" max="11777" width="6.42578125" style="1" customWidth="1"/>
    <col min="11778" max="11778" width="15.7109375" style="1" customWidth="1"/>
    <col min="11779" max="11782" width="10.7109375" style="1" customWidth="1"/>
    <col min="11783" max="12032" width="11.42578125" style="1"/>
    <col min="12033" max="12033" width="6.42578125" style="1" customWidth="1"/>
    <col min="12034" max="12034" width="15.7109375" style="1" customWidth="1"/>
    <col min="12035" max="12038" width="10.7109375" style="1" customWidth="1"/>
    <col min="12039" max="12288" width="11.42578125" style="1"/>
    <col min="12289" max="12289" width="6.42578125" style="1" customWidth="1"/>
    <col min="12290" max="12290" width="15.7109375" style="1" customWidth="1"/>
    <col min="12291" max="12294" width="10.7109375" style="1" customWidth="1"/>
    <col min="12295" max="12544" width="11.42578125" style="1"/>
    <col min="12545" max="12545" width="6.42578125" style="1" customWidth="1"/>
    <col min="12546" max="12546" width="15.7109375" style="1" customWidth="1"/>
    <col min="12547" max="12550" width="10.7109375" style="1" customWidth="1"/>
    <col min="12551" max="12800" width="11.42578125" style="1"/>
    <col min="12801" max="12801" width="6.42578125" style="1" customWidth="1"/>
    <col min="12802" max="12802" width="15.7109375" style="1" customWidth="1"/>
    <col min="12803" max="12806" width="10.7109375" style="1" customWidth="1"/>
    <col min="12807" max="13056" width="11.42578125" style="1"/>
    <col min="13057" max="13057" width="6.42578125" style="1" customWidth="1"/>
    <col min="13058" max="13058" width="15.7109375" style="1" customWidth="1"/>
    <col min="13059" max="13062" width="10.7109375" style="1" customWidth="1"/>
    <col min="13063" max="13312" width="11.42578125" style="1"/>
    <col min="13313" max="13313" width="6.42578125" style="1" customWidth="1"/>
    <col min="13314" max="13314" width="15.7109375" style="1" customWidth="1"/>
    <col min="13315" max="13318" width="10.7109375" style="1" customWidth="1"/>
    <col min="13319" max="13568" width="11.42578125" style="1"/>
    <col min="13569" max="13569" width="6.42578125" style="1" customWidth="1"/>
    <col min="13570" max="13570" width="15.7109375" style="1" customWidth="1"/>
    <col min="13571" max="13574" width="10.7109375" style="1" customWidth="1"/>
    <col min="13575" max="13824" width="11.42578125" style="1"/>
    <col min="13825" max="13825" width="6.42578125" style="1" customWidth="1"/>
    <col min="13826" max="13826" width="15.7109375" style="1" customWidth="1"/>
    <col min="13827" max="13830" width="10.7109375" style="1" customWidth="1"/>
    <col min="13831" max="14080" width="11.42578125" style="1"/>
    <col min="14081" max="14081" width="6.42578125" style="1" customWidth="1"/>
    <col min="14082" max="14082" width="15.7109375" style="1" customWidth="1"/>
    <col min="14083" max="14086" width="10.7109375" style="1" customWidth="1"/>
    <col min="14087" max="14336" width="11.42578125" style="1"/>
    <col min="14337" max="14337" width="6.42578125" style="1" customWidth="1"/>
    <col min="14338" max="14338" width="15.7109375" style="1" customWidth="1"/>
    <col min="14339" max="14342" width="10.7109375" style="1" customWidth="1"/>
    <col min="14343" max="14592" width="11.42578125" style="1"/>
    <col min="14593" max="14593" width="6.42578125" style="1" customWidth="1"/>
    <col min="14594" max="14594" width="15.7109375" style="1" customWidth="1"/>
    <col min="14595" max="14598" width="10.7109375" style="1" customWidth="1"/>
    <col min="14599" max="14848" width="11.42578125" style="1"/>
    <col min="14849" max="14849" width="6.42578125" style="1" customWidth="1"/>
    <col min="14850" max="14850" width="15.7109375" style="1" customWidth="1"/>
    <col min="14851" max="14854" width="10.7109375" style="1" customWidth="1"/>
    <col min="14855" max="15104" width="11.42578125" style="1"/>
    <col min="15105" max="15105" width="6.42578125" style="1" customWidth="1"/>
    <col min="15106" max="15106" width="15.7109375" style="1" customWidth="1"/>
    <col min="15107" max="15110" width="10.7109375" style="1" customWidth="1"/>
    <col min="15111" max="15360" width="11.42578125" style="1"/>
    <col min="15361" max="15361" width="6.42578125" style="1" customWidth="1"/>
    <col min="15362" max="15362" width="15.7109375" style="1" customWidth="1"/>
    <col min="15363" max="15366" width="10.7109375" style="1" customWidth="1"/>
    <col min="15367" max="15616" width="11.42578125" style="1"/>
    <col min="15617" max="15617" width="6.42578125" style="1" customWidth="1"/>
    <col min="15618" max="15618" width="15.7109375" style="1" customWidth="1"/>
    <col min="15619" max="15622" width="10.7109375" style="1" customWidth="1"/>
    <col min="15623" max="15872" width="11.42578125" style="1"/>
    <col min="15873" max="15873" width="6.42578125" style="1" customWidth="1"/>
    <col min="15874" max="15874" width="15.7109375" style="1" customWidth="1"/>
    <col min="15875" max="15878" width="10.7109375" style="1" customWidth="1"/>
    <col min="15879" max="16128" width="11.42578125" style="1"/>
    <col min="16129" max="16129" width="6.42578125" style="1" customWidth="1"/>
    <col min="16130" max="16130" width="15.7109375" style="1" customWidth="1"/>
    <col min="16131" max="16134" width="10.7109375" style="1" customWidth="1"/>
    <col min="16135" max="16384" width="11.42578125" style="1"/>
  </cols>
  <sheetData>
    <row r="3" spans="1:6" x14ac:dyDescent="0.25">
      <c r="A3" s="49" t="s">
        <v>18</v>
      </c>
    </row>
    <row r="4" spans="1:6" x14ac:dyDescent="0.25">
      <c r="A4" s="51"/>
      <c r="B4" s="13"/>
      <c r="C4" s="8"/>
      <c r="D4" s="52"/>
      <c r="E4" s="52"/>
      <c r="F4" s="52"/>
    </row>
    <row r="5" spans="1:6" x14ac:dyDescent="0.25">
      <c r="A5" s="53" t="s">
        <v>3</v>
      </c>
      <c r="B5" s="28" t="s">
        <v>4</v>
      </c>
      <c r="C5" s="7" t="s">
        <v>6</v>
      </c>
      <c r="D5" s="54" t="s">
        <v>0</v>
      </c>
      <c r="E5" s="54" t="s">
        <v>1</v>
      </c>
      <c r="F5" s="54" t="s">
        <v>2</v>
      </c>
    </row>
    <row r="6" spans="1:6" x14ac:dyDescent="0.25">
      <c r="A6" s="32"/>
      <c r="B6" s="32"/>
      <c r="C6" s="9" t="s">
        <v>7</v>
      </c>
      <c r="D6" s="55"/>
      <c r="E6" s="55"/>
      <c r="F6" s="55"/>
    </row>
    <row r="7" spans="1:6" x14ac:dyDescent="0.25">
      <c r="A7" s="5">
        <v>1230</v>
      </c>
      <c r="B7" s="2" t="s">
        <v>19</v>
      </c>
      <c r="C7" s="19">
        <v>200000</v>
      </c>
      <c r="D7" s="20"/>
      <c r="E7" s="20"/>
      <c r="F7" s="22"/>
    </row>
    <row r="8" spans="1:6" x14ac:dyDescent="0.25">
      <c r="A8" s="4">
        <v>6010</v>
      </c>
      <c r="B8" s="3" t="s">
        <v>20</v>
      </c>
      <c r="C8" s="56"/>
      <c r="D8" s="57"/>
      <c r="E8" s="58"/>
      <c r="F8" s="59"/>
    </row>
    <row r="9" spans="1:6" x14ac:dyDescent="0.25">
      <c r="A9" s="60"/>
      <c r="B9" s="61"/>
      <c r="C9" s="62"/>
      <c r="D9" s="63"/>
      <c r="E9" s="63"/>
      <c r="F9" s="63"/>
    </row>
    <row r="10" spans="1:6" x14ac:dyDescent="0.25">
      <c r="A10" s="60"/>
      <c r="B10" s="61"/>
      <c r="C10" s="62"/>
      <c r="D10" s="63"/>
      <c r="E10" s="63"/>
      <c r="F10" s="63"/>
    </row>
    <row r="11" spans="1:6" x14ac:dyDescent="0.25">
      <c r="A11" s="60"/>
      <c r="B11" s="61"/>
      <c r="C11" s="62"/>
      <c r="D11" s="63"/>
      <c r="E11" s="63"/>
      <c r="F11" s="63"/>
    </row>
    <row r="12" spans="1:6" x14ac:dyDescent="0.25">
      <c r="A12" s="60"/>
      <c r="B12" s="61"/>
      <c r="C12" s="62"/>
      <c r="D12" s="63"/>
      <c r="E12" s="63"/>
      <c r="F12" s="63"/>
    </row>
    <row r="13" spans="1:6" x14ac:dyDescent="0.25">
      <c r="A13" s="60"/>
      <c r="B13" s="61"/>
      <c r="C13" s="62"/>
      <c r="D13" s="63"/>
      <c r="E13" s="63"/>
      <c r="F13" s="63"/>
    </row>
    <row r="15" spans="1:6" x14ac:dyDescent="0.25">
      <c r="A15" s="49" t="s">
        <v>21</v>
      </c>
    </row>
    <row r="16" spans="1:6" x14ac:dyDescent="0.25">
      <c r="A16" s="51"/>
      <c r="B16" s="13"/>
      <c r="C16" s="8"/>
      <c r="D16" s="52"/>
      <c r="E16" s="52"/>
      <c r="F16" s="52"/>
    </row>
    <row r="17" spans="1:6" x14ac:dyDescent="0.25">
      <c r="A17" s="53" t="s">
        <v>3</v>
      </c>
      <c r="B17" s="28" t="s">
        <v>4</v>
      </c>
      <c r="C17" s="7" t="s">
        <v>6</v>
      </c>
      <c r="D17" s="54" t="s">
        <v>0</v>
      </c>
      <c r="E17" s="54" t="s">
        <v>1</v>
      </c>
      <c r="F17" s="54" t="s">
        <v>2</v>
      </c>
    </row>
    <row r="18" spans="1:6" x14ac:dyDescent="0.25">
      <c r="A18" s="32"/>
      <c r="B18" s="32"/>
      <c r="C18" s="9" t="s">
        <v>7</v>
      </c>
      <c r="D18" s="55"/>
      <c r="E18" s="55"/>
      <c r="F18" s="55"/>
    </row>
    <row r="19" spans="1:6" x14ac:dyDescent="0.25">
      <c r="A19" s="5">
        <v>1230</v>
      </c>
      <c r="B19" s="2" t="s">
        <v>19</v>
      </c>
      <c r="C19" s="19"/>
      <c r="D19" s="20"/>
      <c r="E19" s="20"/>
      <c r="F19" s="22"/>
    </row>
    <row r="20" spans="1:6" x14ac:dyDescent="0.25">
      <c r="A20" s="4">
        <v>6010</v>
      </c>
      <c r="B20" s="3" t="s">
        <v>20</v>
      </c>
      <c r="C20" s="56"/>
      <c r="D20" s="57"/>
      <c r="E20" s="58"/>
      <c r="F20" s="59"/>
    </row>
    <row r="22" spans="1:6" x14ac:dyDescent="0.25">
      <c r="F22" s="6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13.8 – Fortegnskontoer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19"/>
  <sheetViews>
    <sheetView showGridLines="0" showZeros="0" workbookViewId="0">
      <selection activeCell="B25" sqref="B25"/>
    </sheetView>
  </sheetViews>
  <sheetFormatPr baseColWidth="10" defaultRowHeight="15.75" x14ac:dyDescent="0.25"/>
  <cols>
    <col min="1" max="1" width="6.5703125" style="1" customWidth="1"/>
    <col min="2" max="2" width="25.140625" style="1" bestFit="1" customWidth="1"/>
    <col min="3" max="7" width="10.7109375" style="1" customWidth="1"/>
    <col min="8" max="256" width="11.42578125" style="1"/>
    <col min="257" max="257" width="6.5703125" style="1" customWidth="1"/>
    <col min="258" max="258" width="25.140625" style="1" bestFit="1" customWidth="1"/>
    <col min="259" max="263" width="10.7109375" style="1" customWidth="1"/>
    <col min="264" max="512" width="11.42578125" style="1"/>
    <col min="513" max="513" width="6.5703125" style="1" customWidth="1"/>
    <col min="514" max="514" width="25.140625" style="1" bestFit="1" customWidth="1"/>
    <col min="515" max="519" width="10.7109375" style="1" customWidth="1"/>
    <col min="520" max="768" width="11.42578125" style="1"/>
    <col min="769" max="769" width="6.5703125" style="1" customWidth="1"/>
    <col min="770" max="770" width="25.140625" style="1" bestFit="1" customWidth="1"/>
    <col min="771" max="775" width="10.7109375" style="1" customWidth="1"/>
    <col min="776" max="1024" width="11.42578125" style="1"/>
    <col min="1025" max="1025" width="6.5703125" style="1" customWidth="1"/>
    <col min="1026" max="1026" width="25.140625" style="1" bestFit="1" customWidth="1"/>
    <col min="1027" max="1031" width="10.7109375" style="1" customWidth="1"/>
    <col min="1032" max="1280" width="11.42578125" style="1"/>
    <col min="1281" max="1281" width="6.5703125" style="1" customWidth="1"/>
    <col min="1282" max="1282" width="25.140625" style="1" bestFit="1" customWidth="1"/>
    <col min="1283" max="1287" width="10.7109375" style="1" customWidth="1"/>
    <col min="1288" max="1536" width="11.42578125" style="1"/>
    <col min="1537" max="1537" width="6.5703125" style="1" customWidth="1"/>
    <col min="1538" max="1538" width="25.140625" style="1" bestFit="1" customWidth="1"/>
    <col min="1539" max="1543" width="10.7109375" style="1" customWidth="1"/>
    <col min="1544" max="1792" width="11.42578125" style="1"/>
    <col min="1793" max="1793" width="6.5703125" style="1" customWidth="1"/>
    <col min="1794" max="1794" width="25.140625" style="1" bestFit="1" customWidth="1"/>
    <col min="1795" max="1799" width="10.7109375" style="1" customWidth="1"/>
    <col min="1800" max="2048" width="11.42578125" style="1"/>
    <col min="2049" max="2049" width="6.5703125" style="1" customWidth="1"/>
    <col min="2050" max="2050" width="25.140625" style="1" bestFit="1" customWidth="1"/>
    <col min="2051" max="2055" width="10.7109375" style="1" customWidth="1"/>
    <col min="2056" max="2304" width="11.42578125" style="1"/>
    <col min="2305" max="2305" width="6.5703125" style="1" customWidth="1"/>
    <col min="2306" max="2306" width="25.140625" style="1" bestFit="1" customWidth="1"/>
    <col min="2307" max="2311" width="10.7109375" style="1" customWidth="1"/>
    <col min="2312" max="2560" width="11.42578125" style="1"/>
    <col min="2561" max="2561" width="6.5703125" style="1" customWidth="1"/>
    <col min="2562" max="2562" width="25.140625" style="1" bestFit="1" customWidth="1"/>
    <col min="2563" max="2567" width="10.7109375" style="1" customWidth="1"/>
    <col min="2568" max="2816" width="11.42578125" style="1"/>
    <col min="2817" max="2817" width="6.5703125" style="1" customWidth="1"/>
    <col min="2818" max="2818" width="25.140625" style="1" bestFit="1" customWidth="1"/>
    <col min="2819" max="2823" width="10.7109375" style="1" customWidth="1"/>
    <col min="2824" max="3072" width="11.42578125" style="1"/>
    <col min="3073" max="3073" width="6.5703125" style="1" customWidth="1"/>
    <col min="3074" max="3074" width="25.140625" style="1" bestFit="1" customWidth="1"/>
    <col min="3075" max="3079" width="10.7109375" style="1" customWidth="1"/>
    <col min="3080" max="3328" width="11.42578125" style="1"/>
    <col min="3329" max="3329" width="6.5703125" style="1" customWidth="1"/>
    <col min="3330" max="3330" width="25.140625" style="1" bestFit="1" customWidth="1"/>
    <col min="3331" max="3335" width="10.7109375" style="1" customWidth="1"/>
    <col min="3336" max="3584" width="11.42578125" style="1"/>
    <col min="3585" max="3585" width="6.5703125" style="1" customWidth="1"/>
    <col min="3586" max="3586" width="25.140625" style="1" bestFit="1" customWidth="1"/>
    <col min="3587" max="3591" width="10.7109375" style="1" customWidth="1"/>
    <col min="3592" max="3840" width="11.42578125" style="1"/>
    <col min="3841" max="3841" width="6.5703125" style="1" customWidth="1"/>
    <col min="3842" max="3842" width="25.140625" style="1" bestFit="1" customWidth="1"/>
    <col min="3843" max="3847" width="10.7109375" style="1" customWidth="1"/>
    <col min="3848" max="4096" width="11.42578125" style="1"/>
    <col min="4097" max="4097" width="6.5703125" style="1" customWidth="1"/>
    <col min="4098" max="4098" width="25.140625" style="1" bestFit="1" customWidth="1"/>
    <col min="4099" max="4103" width="10.7109375" style="1" customWidth="1"/>
    <col min="4104" max="4352" width="11.42578125" style="1"/>
    <col min="4353" max="4353" width="6.5703125" style="1" customWidth="1"/>
    <col min="4354" max="4354" width="25.140625" style="1" bestFit="1" customWidth="1"/>
    <col min="4355" max="4359" width="10.7109375" style="1" customWidth="1"/>
    <col min="4360" max="4608" width="11.42578125" style="1"/>
    <col min="4609" max="4609" width="6.5703125" style="1" customWidth="1"/>
    <col min="4610" max="4610" width="25.140625" style="1" bestFit="1" customWidth="1"/>
    <col min="4611" max="4615" width="10.7109375" style="1" customWidth="1"/>
    <col min="4616" max="4864" width="11.42578125" style="1"/>
    <col min="4865" max="4865" width="6.5703125" style="1" customWidth="1"/>
    <col min="4866" max="4866" width="25.140625" style="1" bestFit="1" customWidth="1"/>
    <col min="4867" max="4871" width="10.7109375" style="1" customWidth="1"/>
    <col min="4872" max="5120" width="11.42578125" style="1"/>
    <col min="5121" max="5121" width="6.5703125" style="1" customWidth="1"/>
    <col min="5122" max="5122" width="25.140625" style="1" bestFit="1" customWidth="1"/>
    <col min="5123" max="5127" width="10.7109375" style="1" customWidth="1"/>
    <col min="5128" max="5376" width="11.42578125" style="1"/>
    <col min="5377" max="5377" width="6.5703125" style="1" customWidth="1"/>
    <col min="5378" max="5378" width="25.140625" style="1" bestFit="1" customWidth="1"/>
    <col min="5379" max="5383" width="10.7109375" style="1" customWidth="1"/>
    <col min="5384" max="5632" width="11.42578125" style="1"/>
    <col min="5633" max="5633" width="6.5703125" style="1" customWidth="1"/>
    <col min="5634" max="5634" width="25.140625" style="1" bestFit="1" customWidth="1"/>
    <col min="5635" max="5639" width="10.7109375" style="1" customWidth="1"/>
    <col min="5640" max="5888" width="11.42578125" style="1"/>
    <col min="5889" max="5889" width="6.5703125" style="1" customWidth="1"/>
    <col min="5890" max="5890" width="25.140625" style="1" bestFit="1" customWidth="1"/>
    <col min="5891" max="5895" width="10.7109375" style="1" customWidth="1"/>
    <col min="5896" max="6144" width="11.42578125" style="1"/>
    <col min="6145" max="6145" width="6.5703125" style="1" customWidth="1"/>
    <col min="6146" max="6146" width="25.140625" style="1" bestFit="1" customWidth="1"/>
    <col min="6147" max="6151" width="10.7109375" style="1" customWidth="1"/>
    <col min="6152" max="6400" width="11.42578125" style="1"/>
    <col min="6401" max="6401" width="6.5703125" style="1" customWidth="1"/>
    <col min="6402" max="6402" width="25.140625" style="1" bestFit="1" customWidth="1"/>
    <col min="6403" max="6407" width="10.7109375" style="1" customWidth="1"/>
    <col min="6408" max="6656" width="11.42578125" style="1"/>
    <col min="6657" max="6657" width="6.5703125" style="1" customWidth="1"/>
    <col min="6658" max="6658" width="25.140625" style="1" bestFit="1" customWidth="1"/>
    <col min="6659" max="6663" width="10.7109375" style="1" customWidth="1"/>
    <col min="6664" max="6912" width="11.42578125" style="1"/>
    <col min="6913" max="6913" width="6.5703125" style="1" customWidth="1"/>
    <col min="6914" max="6914" width="25.140625" style="1" bestFit="1" customWidth="1"/>
    <col min="6915" max="6919" width="10.7109375" style="1" customWidth="1"/>
    <col min="6920" max="7168" width="11.42578125" style="1"/>
    <col min="7169" max="7169" width="6.5703125" style="1" customWidth="1"/>
    <col min="7170" max="7170" width="25.140625" style="1" bestFit="1" customWidth="1"/>
    <col min="7171" max="7175" width="10.7109375" style="1" customWidth="1"/>
    <col min="7176" max="7424" width="11.42578125" style="1"/>
    <col min="7425" max="7425" width="6.5703125" style="1" customWidth="1"/>
    <col min="7426" max="7426" width="25.140625" style="1" bestFit="1" customWidth="1"/>
    <col min="7427" max="7431" width="10.7109375" style="1" customWidth="1"/>
    <col min="7432" max="7680" width="11.42578125" style="1"/>
    <col min="7681" max="7681" width="6.5703125" style="1" customWidth="1"/>
    <col min="7682" max="7682" width="25.140625" style="1" bestFit="1" customWidth="1"/>
    <col min="7683" max="7687" width="10.7109375" style="1" customWidth="1"/>
    <col min="7688" max="7936" width="11.42578125" style="1"/>
    <col min="7937" max="7937" width="6.5703125" style="1" customWidth="1"/>
    <col min="7938" max="7938" width="25.140625" style="1" bestFit="1" customWidth="1"/>
    <col min="7939" max="7943" width="10.7109375" style="1" customWidth="1"/>
    <col min="7944" max="8192" width="11.42578125" style="1"/>
    <col min="8193" max="8193" width="6.5703125" style="1" customWidth="1"/>
    <col min="8194" max="8194" width="25.140625" style="1" bestFit="1" customWidth="1"/>
    <col min="8195" max="8199" width="10.7109375" style="1" customWidth="1"/>
    <col min="8200" max="8448" width="11.42578125" style="1"/>
    <col min="8449" max="8449" width="6.5703125" style="1" customWidth="1"/>
    <col min="8450" max="8450" width="25.140625" style="1" bestFit="1" customWidth="1"/>
    <col min="8451" max="8455" width="10.7109375" style="1" customWidth="1"/>
    <col min="8456" max="8704" width="11.42578125" style="1"/>
    <col min="8705" max="8705" width="6.5703125" style="1" customWidth="1"/>
    <col min="8706" max="8706" width="25.140625" style="1" bestFit="1" customWidth="1"/>
    <col min="8707" max="8711" width="10.7109375" style="1" customWidth="1"/>
    <col min="8712" max="8960" width="11.42578125" style="1"/>
    <col min="8961" max="8961" width="6.5703125" style="1" customWidth="1"/>
    <col min="8962" max="8962" width="25.140625" style="1" bestFit="1" customWidth="1"/>
    <col min="8963" max="8967" width="10.7109375" style="1" customWidth="1"/>
    <col min="8968" max="9216" width="11.42578125" style="1"/>
    <col min="9217" max="9217" width="6.5703125" style="1" customWidth="1"/>
    <col min="9218" max="9218" width="25.140625" style="1" bestFit="1" customWidth="1"/>
    <col min="9219" max="9223" width="10.7109375" style="1" customWidth="1"/>
    <col min="9224" max="9472" width="11.42578125" style="1"/>
    <col min="9473" max="9473" width="6.5703125" style="1" customWidth="1"/>
    <col min="9474" max="9474" width="25.140625" style="1" bestFit="1" customWidth="1"/>
    <col min="9475" max="9479" width="10.7109375" style="1" customWidth="1"/>
    <col min="9480" max="9728" width="11.42578125" style="1"/>
    <col min="9729" max="9729" width="6.5703125" style="1" customWidth="1"/>
    <col min="9730" max="9730" width="25.140625" style="1" bestFit="1" customWidth="1"/>
    <col min="9731" max="9735" width="10.7109375" style="1" customWidth="1"/>
    <col min="9736" max="9984" width="11.42578125" style="1"/>
    <col min="9985" max="9985" width="6.5703125" style="1" customWidth="1"/>
    <col min="9986" max="9986" width="25.140625" style="1" bestFit="1" customWidth="1"/>
    <col min="9987" max="9991" width="10.7109375" style="1" customWidth="1"/>
    <col min="9992" max="10240" width="11.42578125" style="1"/>
    <col min="10241" max="10241" width="6.5703125" style="1" customWidth="1"/>
    <col min="10242" max="10242" width="25.140625" style="1" bestFit="1" customWidth="1"/>
    <col min="10243" max="10247" width="10.7109375" style="1" customWidth="1"/>
    <col min="10248" max="10496" width="11.42578125" style="1"/>
    <col min="10497" max="10497" width="6.5703125" style="1" customWidth="1"/>
    <col min="10498" max="10498" width="25.140625" style="1" bestFit="1" customWidth="1"/>
    <col min="10499" max="10503" width="10.7109375" style="1" customWidth="1"/>
    <col min="10504" max="10752" width="11.42578125" style="1"/>
    <col min="10753" max="10753" width="6.5703125" style="1" customWidth="1"/>
    <col min="10754" max="10754" width="25.140625" style="1" bestFit="1" customWidth="1"/>
    <col min="10755" max="10759" width="10.7109375" style="1" customWidth="1"/>
    <col min="10760" max="11008" width="11.42578125" style="1"/>
    <col min="11009" max="11009" width="6.5703125" style="1" customWidth="1"/>
    <col min="11010" max="11010" width="25.140625" style="1" bestFit="1" customWidth="1"/>
    <col min="11011" max="11015" width="10.7109375" style="1" customWidth="1"/>
    <col min="11016" max="11264" width="11.42578125" style="1"/>
    <col min="11265" max="11265" width="6.5703125" style="1" customWidth="1"/>
    <col min="11266" max="11266" width="25.140625" style="1" bestFit="1" customWidth="1"/>
    <col min="11267" max="11271" width="10.7109375" style="1" customWidth="1"/>
    <col min="11272" max="11520" width="11.42578125" style="1"/>
    <col min="11521" max="11521" width="6.5703125" style="1" customWidth="1"/>
    <col min="11522" max="11522" width="25.140625" style="1" bestFit="1" customWidth="1"/>
    <col min="11523" max="11527" width="10.7109375" style="1" customWidth="1"/>
    <col min="11528" max="11776" width="11.42578125" style="1"/>
    <col min="11777" max="11777" width="6.5703125" style="1" customWidth="1"/>
    <col min="11778" max="11778" width="25.140625" style="1" bestFit="1" customWidth="1"/>
    <col min="11779" max="11783" width="10.7109375" style="1" customWidth="1"/>
    <col min="11784" max="12032" width="11.42578125" style="1"/>
    <col min="12033" max="12033" width="6.5703125" style="1" customWidth="1"/>
    <col min="12034" max="12034" width="25.140625" style="1" bestFit="1" customWidth="1"/>
    <col min="12035" max="12039" width="10.7109375" style="1" customWidth="1"/>
    <col min="12040" max="12288" width="11.42578125" style="1"/>
    <col min="12289" max="12289" width="6.5703125" style="1" customWidth="1"/>
    <col min="12290" max="12290" width="25.140625" style="1" bestFit="1" customWidth="1"/>
    <col min="12291" max="12295" width="10.7109375" style="1" customWidth="1"/>
    <col min="12296" max="12544" width="11.42578125" style="1"/>
    <col min="12545" max="12545" width="6.5703125" style="1" customWidth="1"/>
    <col min="12546" max="12546" width="25.140625" style="1" bestFit="1" customWidth="1"/>
    <col min="12547" max="12551" width="10.7109375" style="1" customWidth="1"/>
    <col min="12552" max="12800" width="11.42578125" style="1"/>
    <col min="12801" max="12801" width="6.5703125" style="1" customWidth="1"/>
    <col min="12802" max="12802" width="25.140625" style="1" bestFit="1" customWidth="1"/>
    <col min="12803" max="12807" width="10.7109375" style="1" customWidth="1"/>
    <col min="12808" max="13056" width="11.42578125" style="1"/>
    <col min="13057" max="13057" width="6.5703125" style="1" customWidth="1"/>
    <col min="13058" max="13058" width="25.140625" style="1" bestFit="1" customWidth="1"/>
    <col min="13059" max="13063" width="10.7109375" style="1" customWidth="1"/>
    <col min="13064" max="13312" width="11.42578125" style="1"/>
    <col min="13313" max="13313" width="6.5703125" style="1" customWidth="1"/>
    <col min="13314" max="13314" width="25.140625" style="1" bestFit="1" customWidth="1"/>
    <col min="13315" max="13319" width="10.7109375" style="1" customWidth="1"/>
    <col min="13320" max="13568" width="11.42578125" style="1"/>
    <col min="13569" max="13569" width="6.5703125" style="1" customWidth="1"/>
    <col min="13570" max="13570" width="25.140625" style="1" bestFit="1" customWidth="1"/>
    <col min="13571" max="13575" width="10.7109375" style="1" customWidth="1"/>
    <col min="13576" max="13824" width="11.42578125" style="1"/>
    <col min="13825" max="13825" width="6.5703125" style="1" customWidth="1"/>
    <col min="13826" max="13826" width="25.140625" style="1" bestFit="1" customWidth="1"/>
    <col min="13827" max="13831" width="10.7109375" style="1" customWidth="1"/>
    <col min="13832" max="14080" width="11.42578125" style="1"/>
    <col min="14081" max="14081" width="6.5703125" style="1" customWidth="1"/>
    <col min="14082" max="14082" width="25.140625" style="1" bestFit="1" customWidth="1"/>
    <col min="14083" max="14087" width="10.7109375" style="1" customWidth="1"/>
    <col min="14088" max="14336" width="11.42578125" style="1"/>
    <col min="14337" max="14337" width="6.5703125" style="1" customWidth="1"/>
    <col min="14338" max="14338" width="25.140625" style="1" bestFit="1" customWidth="1"/>
    <col min="14339" max="14343" width="10.7109375" style="1" customWidth="1"/>
    <col min="14344" max="14592" width="11.42578125" style="1"/>
    <col min="14593" max="14593" width="6.5703125" style="1" customWidth="1"/>
    <col min="14594" max="14594" width="25.140625" style="1" bestFit="1" customWidth="1"/>
    <col min="14595" max="14599" width="10.7109375" style="1" customWidth="1"/>
    <col min="14600" max="14848" width="11.42578125" style="1"/>
    <col min="14849" max="14849" width="6.5703125" style="1" customWidth="1"/>
    <col min="14850" max="14850" width="25.140625" style="1" bestFit="1" customWidth="1"/>
    <col min="14851" max="14855" width="10.7109375" style="1" customWidth="1"/>
    <col min="14856" max="15104" width="11.42578125" style="1"/>
    <col min="15105" max="15105" width="6.5703125" style="1" customWidth="1"/>
    <col min="15106" max="15106" width="25.140625" style="1" bestFit="1" customWidth="1"/>
    <col min="15107" max="15111" width="10.7109375" style="1" customWidth="1"/>
    <col min="15112" max="15360" width="11.42578125" style="1"/>
    <col min="15361" max="15361" width="6.5703125" style="1" customWidth="1"/>
    <col min="15362" max="15362" width="25.140625" style="1" bestFit="1" customWidth="1"/>
    <col min="15363" max="15367" width="10.7109375" style="1" customWidth="1"/>
    <col min="15368" max="15616" width="11.42578125" style="1"/>
    <col min="15617" max="15617" width="6.5703125" style="1" customWidth="1"/>
    <col min="15618" max="15618" width="25.140625" style="1" bestFit="1" customWidth="1"/>
    <col min="15619" max="15623" width="10.7109375" style="1" customWidth="1"/>
    <col min="15624" max="15872" width="11.42578125" style="1"/>
    <col min="15873" max="15873" width="6.5703125" style="1" customWidth="1"/>
    <col min="15874" max="15874" width="25.140625" style="1" bestFit="1" customWidth="1"/>
    <col min="15875" max="15879" width="10.7109375" style="1" customWidth="1"/>
    <col min="15880" max="16128" width="11.42578125" style="1"/>
    <col min="16129" max="16129" width="6.5703125" style="1" customWidth="1"/>
    <col min="16130" max="16130" width="25.140625" style="1" bestFit="1" customWidth="1"/>
    <col min="16131" max="16135" width="10.7109375" style="1" customWidth="1"/>
    <col min="16136" max="16384" width="11.42578125" style="1"/>
  </cols>
  <sheetData>
    <row r="4" spans="1:7" x14ac:dyDescent="0.25">
      <c r="A4" s="1" t="s">
        <v>8</v>
      </c>
      <c r="B4" s="1" t="s">
        <v>22</v>
      </c>
      <c r="E4" s="24">
        <v>30000</v>
      </c>
    </row>
    <row r="5" spans="1:7" x14ac:dyDescent="0.25">
      <c r="A5" s="65" t="s">
        <v>23</v>
      </c>
      <c r="B5" s="1" t="s">
        <v>58</v>
      </c>
      <c r="E5" s="17"/>
    </row>
    <row r="6" spans="1:7" s="12" customFormat="1" ht="20.25" x14ac:dyDescent="0.3">
      <c r="A6" s="66" t="s">
        <v>24</v>
      </c>
      <c r="B6" s="1" t="s">
        <v>25</v>
      </c>
      <c r="C6" s="1"/>
      <c r="D6" s="1"/>
      <c r="E6" s="18"/>
      <c r="F6" s="1"/>
      <c r="G6" s="1"/>
    </row>
    <row r="8" spans="1:7" x14ac:dyDescent="0.25">
      <c r="B8" s="1" t="s">
        <v>59</v>
      </c>
    </row>
    <row r="10" spans="1:7" x14ac:dyDescent="0.25">
      <c r="A10" s="1" t="s">
        <v>9</v>
      </c>
    </row>
    <row r="11" spans="1:7" x14ac:dyDescent="0.25">
      <c r="A11" s="51"/>
      <c r="B11" s="13"/>
      <c r="C11" s="8"/>
      <c r="D11" s="67"/>
      <c r="E11" s="67"/>
      <c r="F11" s="67"/>
      <c r="G11" s="67"/>
    </row>
    <row r="12" spans="1:7" x14ac:dyDescent="0.25">
      <c r="A12" s="27" t="s">
        <v>3</v>
      </c>
      <c r="B12" s="28" t="s">
        <v>4</v>
      </c>
      <c r="C12" s="29" t="s">
        <v>6</v>
      </c>
      <c r="D12" s="226" t="s">
        <v>0</v>
      </c>
      <c r="E12" s="228"/>
      <c r="F12" s="29" t="s">
        <v>1</v>
      </c>
      <c r="G12" s="7" t="s">
        <v>2</v>
      </c>
    </row>
    <row r="13" spans="1:7" x14ac:dyDescent="0.25">
      <c r="A13" s="31"/>
      <c r="B13" s="32"/>
      <c r="C13" s="33" t="s">
        <v>7</v>
      </c>
      <c r="D13" s="31"/>
      <c r="E13" s="35"/>
      <c r="F13" s="34"/>
      <c r="G13" s="32"/>
    </row>
    <row r="14" spans="1:7" x14ac:dyDescent="0.25">
      <c r="A14" s="36">
        <v>1250</v>
      </c>
      <c r="B14" s="37" t="s">
        <v>26</v>
      </c>
      <c r="C14" s="38">
        <v>400000</v>
      </c>
      <c r="D14" s="68"/>
      <c r="E14" s="68"/>
      <c r="F14" s="69"/>
      <c r="G14" s="70"/>
    </row>
    <row r="15" spans="1:7" x14ac:dyDescent="0.25">
      <c r="A15" s="36">
        <v>1259</v>
      </c>
      <c r="B15" s="41" t="s">
        <v>27</v>
      </c>
      <c r="C15" s="71">
        <v>-40000</v>
      </c>
      <c r="D15" s="68"/>
      <c r="E15" s="72"/>
      <c r="F15" s="73"/>
      <c r="G15" s="74"/>
    </row>
    <row r="16" spans="1:7" x14ac:dyDescent="0.25">
      <c r="A16" s="75">
        <v>3800</v>
      </c>
      <c r="B16" s="76" t="s">
        <v>28</v>
      </c>
      <c r="C16" s="77"/>
      <c r="D16" s="72"/>
      <c r="E16" s="78"/>
      <c r="F16" s="79"/>
      <c r="G16" s="80"/>
    </row>
    <row r="17" spans="1:7" x14ac:dyDescent="0.25">
      <c r="A17" s="36">
        <v>6010</v>
      </c>
      <c r="B17" s="81" t="s">
        <v>29</v>
      </c>
      <c r="C17" s="41"/>
      <c r="D17" s="82"/>
      <c r="E17" s="72"/>
      <c r="F17" s="73"/>
      <c r="G17" s="74"/>
    </row>
    <row r="18" spans="1:7" x14ac:dyDescent="0.25">
      <c r="A18" s="83">
        <v>7800</v>
      </c>
      <c r="B18" s="84" t="s">
        <v>30</v>
      </c>
      <c r="C18" s="85"/>
      <c r="D18" s="86"/>
      <c r="E18" s="87"/>
      <c r="F18" s="88"/>
      <c r="G18" s="89"/>
    </row>
    <row r="19" spans="1:7" s="12" customFormat="1" ht="20.25" x14ac:dyDescent="0.3">
      <c r="A19" s="45"/>
      <c r="B19" s="46"/>
      <c r="C19" s="47"/>
      <c r="D19" s="48">
        <f>SUM(D14:D17)</f>
        <v>0</v>
      </c>
      <c r="E19" s="48">
        <f>SUM(E14:E17)</f>
        <v>0</v>
      </c>
      <c r="F19" s="90"/>
      <c r="G19" s="91"/>
    </row>
  </sheetData>
  <mergeCells count="1">
    <mergeCell ref="D12:E12"/>
  </mergeCells>
  <pageMargins left="0.74803149606299213" right="0.7480314960629921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13.9 – Fortegnskontoer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H26"/>
  <sheetViews>
    <sheetView showGridLines="0" showZeros="0" topLeftCell="A3" workbookViewId="0">
      <selection activeCell="C21" sqref="C21"/>
    </sheetView>
  </sheetViews>
  <sheetFormatPr baseColWidth="10" defaultRowHeight="15.75" x14ac:dyDescent="0.25"/>
  <cols>
    <col min="1" max="1" width="6.5703125" style="1" customWidth="1"/>
    <col min="2" max="2" width="22" style="1" customWidth="1"/>
    <col min="3" max="8" width="9.7109375" style="1" customWidth="1"/>
    <col min="9" max="256" width="11.42578125" style="1"/>
    <col min="257" max="257" width="6.5703125" style="1" customWidth="1"/>
    <col min="258" max="258" width="22" style="1" customWidth="1"/>
    <col min="259" max="264" width="9.7109375" style="1" customWidth="1"/>
    <col min="265" max="512" width="11.42578125" style="1"/>
    <col min="513" max="513" width="6.5703125" style="1" customWidth="1"/>
    <col min="514" max="514" width="22" style="1" customWidth="1"/>
    <col min="515" max="520" width="9.7109375" style="1" customWidth="1"/>
    <col min="521" max="768" width="11.42578125" style="1"/>
    <col min="769" max="769" width="6.5703125" style="1" customWidth="1"/>
    <col min="770" max="770" width="22" style="1" customWidth="1"/>
    <col min="771" max="776" width="9.7109375" style="1" customWidth="1"/>
    <col min="777" max="1024" width="11.42578125" style="1"/>
    <col min="1025" max="1025" width="6.5703125" style="1" customWidth="1"/>
    <col min="1026" max="1026" width="22" style="1" customWidth="1"/>
    <col min="1027" max="1032" width="9.7109375" style="1" customWidth="1"/>
    <col min="1033" max="1280" width="11.42578125" style="1"/>
    <col min="1281" max="1281" width="6.5703125" style="1" customWidth="1"/>
    <col min="1282" max="1282" width="22" style="1" customWidth="1"/>
    <col min="1283" max="1288" width="9.7109375" style="1" customWidth="1"/>
    <col min="1289" max="1536" width="11.42578125" style="1"/>
    <col min="1537" max="1537" width="6.5703125" style="1" customWidth="1"/>
    <col min="1538" max="1538" width="22" style="1" customWidth="1"/>
    <col min="1539" max="1544" width="9.7109375" style="1" customWidth="1"/>
    <col min="1545" max="1792" width="11.42578125" style="1"/>
    <col min="1793" max="1793" width="6.5703125" style="1" customWidth="1"/>
    <col min="1794" max="1794" width="22" style="1" customWidth="1"/>
    <col min="1795" max="1800" width="9.7109375" style="1" customWidth="1"/>
    <col min="1801" max="2048" width="11.42578125" style="1"/>
    <col min="2049" max="2049" width="6.5703125" style="1" customWidth="1"/>
    <col min="2050" max="2050" width="22" style="1" customWidth="1"/>
    <col min="2051" max="2056" width="9.7109375" style="1" customWidth="1"/>
    <col min="2057" max="2304" width="11.42578125" style="1"/>
    <col min="2305" max="2305" width="6.5703125" style="1" customWidth="1"/>
    <col min="2306" max="2306" width="22" style="1" customWidth="1"/>
    <col min="2307" max="2312" width="9.7109375" style="1" customWidth="1"/>
    <col min="2313" max="2560" width="11.42578125" style="1"/>
    <col min="2561" max="2561" width="6.5703125" style="1" customWidth="1"/>
    <col min="2562" max="2562" width="22" style="1" customWidth="1"/>
    <col min="2563" max="2568" width="9.7109375" style="1" customWidth="1"/>
    <col min="2569" max="2816" width="11.42578125" style="1"/>
    <col min="2817" max="2817" width="6.5703125" style="1" customWidth="1"/>
    <col min="2818" max="2818" width="22" style="1" customWidth="1"/>
    <col min="2819" max="2824" width="9.7109375" style="1" customWidth="1"/>
    <col min="2825" max="3072" width="11.42578125" style="1"/>
    <col min="3073" max="3073" width="6.5703125" style="1" customWidth="1"/>
    <col min="3074" max="3074" width="22" style="1" customWidth="1"/>
    <col min="3075" max="3080" width="9.7109375" style="1" customWidth="1"/>
    <col min="3081" max="3328" width="11.42578125" style="1"/>
    <col min="3329" max="3329" width="6.5703125" style="1" customWidth="1"/>
    <col min="3330" max="3330" width="22" style="1" customWidth="1"/>
    <col min="3331" max="3336" width="9.7109375" style="1" customWidth="1"/>
    <col min="3337" max="3584" width="11.42578125" style="1"/>
    <col min="3585" max="3585" width="6.5703125" style="1" customWidth="1"/>
    <col min="3586" max="3586" width="22" style="1" customWidth="1"/>
    <col min="3587" max="3592" width="9.7109375" style="1" customWidth="1"/>
    <col min="3593" max="3840" width="11.42578125" style="1"/>
    <col min="3841" max="3841" width="6.5703125" style="1" customWidth="1"/>
    <col min="3842" max="3842" width="22" style="1" customWidth="1"/>
    <col min="3843" max="3848" width="9.7109375" style="1" customWidth="1"/>
    <col min="3849" max="4096" width="11.42578125" style="1"/>
    <col min="4097" max="4097" width="6.5703125" style="1" customWidth="1"/>
    <col min="4098" max="4098" width="22" style="1" customWidth="1"/>
    <col min="4099" max="4104" width="9.7109375" style="1" customWidth="1"/>
    <col min="4105" max="4352" width="11.42578125" style="1"/>
    <col min="4353" max="4353" width="6.5703125" style="1" customWidth="1"/>
    <col min="4354" max="4354" width="22" style="1" customWidth="1"/>
    <col min="4355" max="4360" width="9.7109375" style="1" customWidth="1"/>
    <col min="4361" max="4608" width="11.42578125" style="1"/>
    <col min="4609" max="4609" width="6.5703125" style="1" customWidth="1"/>
    <col min="4610" max="4610" width="22" style="1" customWidth="1"/>
    <col min="4611" max="4616" width="9.7109375" style="1" customWidth="1"/>
    <col min="4617" max="4864" width="11.42578125" style="1"/>
    <col min="4865" max="4865" width="6.5703125" style="1" customWidth="1"/>
    <col min="4866" max="4866" width="22" style="1" customWidth="1"/>
    <col min="4867" max="4872" width="9.7109375" style="1" customWidth="1"/>
    <col min="4873" max="5120" width="11.42578125" style="1"/>
    <col min="5121" max="5121" width="6.5703125" style="1" customWidth="1"/>
    <col min="5122" max="5122" width="22" style="1" customWidth="1"/>
    <col min="5123" max="5128" width="9.7109375" style="1" customWidth="1"/>
    <col min="5129" max="5376" width="11.42578125" style="1"/>
    <col min="5377" max="5377" width="6.5703125" style="1" customWidth="1"/>
    <col min="5378" max="5378" width="22" style="1" customWidth="1"/>
    <col min="5379" max="5384" width="9.7109375" style="1" customWidth="1"/>
    <col min="5385" max="5632" width="11.42578125" style="1"/>
    <col min="5633" max="5633" width="6.5703125" style="1" customWidth="1"/>
    <col min="5634" max="5634" width="22" style="1" customWidth="1"/>
    <col min="5635" max="5640" width="9.7109375" style="1" customWidth="1"/>
    <col min="5641" max="5888" width="11.42578125" style="1"/>
    <col min="5889" max="5889" width="6.5703125" style="1" customWidth="1"/>
    <col min="5890" max="5890" width="22" style="1" customWidth="1"/>
    <col min="5891" max="5896" width="9.7109375" style="1" customWidth="1"/>
    <col min="5897" max="6144" width="11.42578125" style="1"/>
    <col min="6145" max="6145" width="6.5703125" style="1" customWidth="1"/>
    <col min="6146" max="6146" width="22" style="1" customWidth="1"/>
    <col min="6147" max="6152" width="9.7109375" style="1" customWidth="1"/>
    <col min="6153" max="6400" width="11.42578125" style="1"/>
    <col min="6401" max="6401" width="6.5703125" style="1" customWidth="1"/>
    <col min="6402" max="6402" width="22" style="1" customWidth="1"/>
    <col min="6403" max="6408" width="9.7109375" style="1" customWidth="1"/>
    <col min="6409" max="6656" width="11.42578125" style="1"/>
    <col min="6657" max="6657" width="6.5703125" style="1" customWidth="1"/>
    <col min="6658" max="6658" width="22" style="1" customWidth="1"/>
    <col min="6659" max="6664" width="9.7109375" style="1" customWidth="1"/>
    <col min="6665" max="6912" width="11.42578125" style="1"/>
    <col min="6913" max="6913" width="6.5703125" style="1" customWidth="1"/>
    <col min="6914" max="6914" width="22" style="1" customWidth="1"/>
    <col min="6915" max="6920" width="9.7109375" style="1" customWidth="1"/>
    <col min="6921" max="7168" width="11.42578125" style="1"/>
    <col min="7169" max="7169" width="6.5703125" style="1" customWidth="1"/>
    <col min="7170" max="7170" width="22" style="1" customWidth="1"/>
    <col min="7171" max="7176" width="9.7109375" style="1" customWidth="1"/>
    <col min="7177" max="7424" width="11.42578125" style="1"/>
    <col min="7425" max="7425" width="6.5703125" style="1" customWidth="1"/>
    <col min="7426" max="7426" width="22" style="1" customWidth="1"/>
    <col min="7427" max="7432" width="9.7109375" style="1" customWidth="1"/>
    <col min="7433" max="7680" width="11.42578125" style="1"/>
    <col min="7681" max="7681" width="6.5703125" style="1" customWidth="1"/>
    <col min="7682" max="7682" width="22" style="1" customWidth="1"/>
    <col min="7683" max="7688" width="9.7109375" style="1" customWidth="1"/>
    <col min="7689" max="7936" width="11.42578125" style="1"/>
    <col min="7937" max="7937" width="6.5703125" style="1" customWidth="1"/>
    <col min="7938" max="7938" width="22" style="1" customWidth="1"/>
    <col min="7939" max="7944" width="9.7109375" style="1" customWidth="1"/>
    <col min="7945" max="8192" width="11.42578125" style="1"/>
    <col min="8193" max="8193" width="6.5703125" style="1" customWidth="1"/>
    <col min="8194" max="8194" width="22" style="1" customWidth="1"/>
    <col min="8195" max="8200" width="9.7109375" style="1" customWidth="1"/>
    <col min="8201" max="8448" width="11.42578125" style="1"/>
    <col min="8449" max="8449" width="6.5703125" style="1" customWidth="1"/>
    <col min="8450" max="8450" width="22" style="1" customWidth="1"/>
    <col min="8451" max="8456" width="9.7109375" style="1" customWidth="1"/>
    <col min="8457" max="8704" width="11.42578125" style="1"/>
    <col min="8705" max="8705" width="6.5703125" style="1" customWidth="1"/>
    <col min="8706" max="8706" width="22" style="1" customWidth="1"/>
    <col min="8707" max="8712" width="9.7109375" style="1" customWidth="1"/>
    <col min="8713" max="8960" width="11.42578125" style="1"/>
    <col min="8961" max="8961" width="6.5703125" style="1" customWidth="1"/>
    <col min="8962" max="8962" width="22" style="1" customWidth="1"/>
    <col min="8963" max="8968" width="9.7109375" style="1" customWidth="1"/>
    <col min="8969" max="9216" width="11.42578125" style="1"/>
    <col min="9217" max="9217" width="6.5703125" style="1" customWidth="1"/>
    <col min="9218" max="9218" width="22" style="1" customWidth="1"/>
    <col min="9219" max="9224" width="9.7109375" style="1" customWidth="1"/>
    <col min="9225" max="9472" width="11.42578125" style="1"/>
    <col min="9473" max="9473" width="6.5703125" style="1" customWidth="1"/>
    <col min="9474" max="9474" width="22" style="1" customWidth="1"/>
    <col min="9475" max="9480" width="9.7109375" style="1" customWidth="1"/>
    <col min="9481" max="9728" width="11.42578125" style="1"/>
    <col min="9729" max="9729" width="6.5703125" style="1" customWidth="1"/>
    <col min="9730" max="9730" width="22" style="1" customWidth="1"/>
    <col min="9731" max="9736" width="9.7109375" style="1" customWidth="1"/>
    <col min="9737" max="9984" width="11.42578125" style="1"/>
    <col min="9985" max="9985" width="6.5703125" style="1" customWidth="1"/>
    <col min="9986" max="9986" width="22" style="1" customWidth="1"/>
    <col min="9987" max="9992" width="9.7109375" style="1" customWidth="1"/>
    <col min="9993" max="10240" width="11.42578125" style="1"/>
    <col min="10241" max="10241" width="6.5703125" style="1" customWidth="1"/>
    <col min="10242" max="10242" width="22" style="1" customWidth="1"/>
    <col min="10243" max="10248" width="9.7109375" style="1" customWidth="1"/>
    <col min="10249" max="10496" width="11.42578125" style="1"/>
    <col min="10497" max="10497" width="6.5703125" style="1" customWidth="1"/>
    <col min="10498" max="10498" width="22" style="1" customWidth="1"/>
    <col min="10499" max="10504" width="9.7109375" style="1" customWidth="1"/>
    <col min="10505" max="10752" width="11.42578125" style="1"/>
    <col min="10753" max="10753" width="6.5703125" style="1" customWidth="1"/>
    <col min="10754" max="10754" width="22" style="1" customWidth="1"/>
    <col min="10755" max="10760" width="9.7109375" style="1" customWidth="1"/>
    <col min="10761" max="11008" width="11.42578125" style="1"/>
    <col min="11009" max="11009" width="6.5703125" style="1" customWidth="1"/>
    <col min="11010" max="11010" width="22" style="1" customWidth="1"/>
    <col min="11011" max="11016" width="9.7109375" style="1" customWidth="1"/>
    <col min="11017" max="11264" width="11.42578125" style="1"/>
    <col min="11265" max="11265" width="6.5703125" style="1" customWidth="1"/>
    <col min="11266" max="11266" width="22" style="1" customWidth="1"/>
    <col min="11267" max="11272" width="9.7109375" style="1" customWidth="1"/>
    <col min="11273" max="11520" width="11.42578125" style="1"/>
    <col min="11521" max="11521" width="6.5703125" style="1" customWidth="1"/>
    <col min="11522" max="11522" width="22" style="1" customWidth="1"/>
    <col min="11523" max="11528" width="9.7109375" style="1" customWidth="1"/>
    <col min="11529" max="11776" width="11.42578125" style="1"/>
    <col min="11777" max="11777" width="6.5703125" style="1" customWidth="1"/>
    <col min="11778" max="11778" width="22" style="1" customWidth="1"/>
    <col min="11779" max="11784" width="9.7109375" style="1" customWidth="1"/>
    <col min="11785" max="12032" width="11.42578125" style="1"/>
    <col min="12033" max="12033" width="6.5703125" style="1" customWidth="1"/>
    <col min="12034" max="12034" width="22" style="1" customWidth="1"/>
    <col min="12035" max="12040" width="9.7109375" style="1" customWidth="1"/>
    <col min="12041" max="12288" width="11.42578125" style="1"/>
    <col min="12289" max="12289" width="6.5703125" style="1" customWidth="1"/>
    <col min="12290" max="12290" width="22" style="1" customWidth="1"/>
    <col min="12291" max="12296" width="9.7109375" style="1" customWidth="1"/>
    <col min="12297" max="12544" width="11.42578125" style="1"/>
    <col min="12545" max="12545" width="6.5703125" style="1" customWidth="1"/>
    <col min="12546" max="12546" width="22" style="1" customWidth="1"/>
    <col min="12547" max="12552" width="9.7109375" style="1" customWidth="1"/>
    <col min="12553" max="12800" width="11.42578125" style="1"/>
    <col min="12801" max="12801" width="6.5703125" style="1" customWidth="1"/>
    <col min="12802" max="12802" width="22" style="1" customWidth="1"/>
    <col min="12803" max="12808" width="9.7109375" style="1" customWidth="1"/>
    <col min="12809" max="13056" width="11.42578125" style="1"/>
    <col min="13057" max="13057" width="6.5703125" style="1" customWidth="1"/>
    <col min="13058" max="13058" width="22" style="1" customWidth="1"/>
    <col min="13059" max="13064" width="9.7109375" style="1" customWidth="1"/>
    <col min="13065" max="13312" width="11.42578125" style="1"/>
    <col min="13313" max="13313" width="6.5703125" style="1" customWidth="1"/>
    <col min="13314" max="13314" width="22" style="1" customWidth="1"/>
    <col min="13315" max="13320" width="9.7109375" style="1" customWidth="1"/>
    <col min="13321" max="13568" width="11.42578125" style="1"/>
    <col min="13569" max="13569" width="6.5703125" style="1" customWidth="1"/>
    <col min="13570" max="13570" width="22" style="1" customWidth="1"/>
    <col min="13571" max="13576" width="9.7109375" style="1" customWidth="1"/>
    <col min="13577" max="13824" width="11.42578125" style="1"/>
    <col min="13825" max="13825" width="6.5703125" style="1" customWidth="1"/>
    <col min="13826" max="13826" width="22" style="1" customWidth="1"/>
    <col min="13827" max="13832" width="9.7109375" style="1" customWidth="1"/>
    <col min="13833" max="14080" width="11.42578125" style="1"/>
    <col min="14081" max="14081" width="6.5703125" style="1" customWidth="1"/>
    <col min="14082" max="14082" width="22" style="1" customWidth="1"/>
    <col min="14083" max="14088" width="9.7109375" style="1" customWidth="1"/>
    <col min="14089" max="14336" width="11.42578125" style="1"/>
    <col min="14337" max="14337" width="6.5703125" style="1" customWidth="1"/>
    <col min="14338" max="14338" width="22" style="1" customWidth="1"/>
    <col min="14339" max="14344" width="9.7109375" style="1" customWidth="1"/>
    <col min="14345" max="14592" width="11.42578125" style="1"/>
    <col min="14593" max="14593" width="6.5703125" style="1" customWidth="1"/>
    <col min="14594" max="14594" width="22" style="1" customWidth="1"/>
    <col min="14595" max="14600" width="9.7109375" style="1" customWidth="1"/>
    <col min="14601" max="14848" width="11.42578125" style="1"/>
    <col min="14849" max="14849" width="6.5703125" style="1" customWidth="1"/>
    <col min="14850" max="14850" width="22" style="1" customWidth="1"/>
    <col min="14851" max="14856" width="9.7109375" style="1" customWidth="1"/>
    <col min="14857" max="15104" width="11.42578125" style="1"/>
    <col min="15105" max="15105" width="6.5703125" style="1" customWidth="1"/>
    <col min="15106" max="15106" width="22" style="1" customWidth="1"/>
    <col min="15107" max="15112" width="9.7109375" style="1" customWidth="1"/>
    <col min="15113" max="15360" width="11.42578125" style="1"/>
    <col min="15361" max="15361" width="6.5703125" style="1" customWidth="1"/>
    <col min="15362" max="15362" width="22" style="1" customWidth="1"/>
    <col min="15363" max="15368" width="9.7109375" style="1" customWidth="1"/>
    <col min="15369" max="15616" width="11.42578125" style="1"/>
    <col min="15617" max="15617" width="6.5703125" style="1" customWidth="1"/>
    <col min="15618" max="15618" width="22" style="1" customWidth="1"/>
    <col min="15619" max="15624" width="9.7109375" style="1" customWidth="1"/>
    <col min="15625" max="15872" width="11.42578125" style="1"/>
    <col min="15873" max="15873" width="6.5703125" style="1" customWidth="1"/>
    <col min="15874" max="15874" width="22" style="1" customWidth="1"/>
    <col min="15875" max="15880" width="9.7109375" style="1" customWidth="1"/>
    <col min="15881" max="16128" width="11.42578125" style="1"/>
    <col min="16129" max="16129" width="6.5703125" style="1" customWidth="1"/>
    <col min="16130" max="16130" width="22" style="1" customWidth="1"/>
    <col min="16131" max="16136" width="9.7109375" style="1" customWidth="1"/>
    <col min="16137" max="16384" width="11.42578125" style="1"/>
  </cols>
  <sheetData>
    <row r="4" spans="1:8" x14ac:dyDescent="0.25">
      <c r="A4"/>
      <c r="B4"/>
      <c r="C4"/>
      <c r="D4"/>
      <c r="E4"/>
      <c r="F4"/>
      <c r="G4"/>
      <c r="H4"/>
    </row>
    <row r="5" spans="1:8" x14ac:dyDescent="0.25">
      <c r="A5" s="51"/>
      <c r="B5" s="13"/>
      <c r="C5" s="8"/>
      <c r="D5" s="67"/>
      <c r="E5" s="67"/>
      <c r="F5" s="67"/>
      <c r="G5" s="8"/>
      <c r="H5" s="8"/>
    </row>
    <row r="6" spans="1:8" x14ac:dyDescent="0.25">
      <c r="A6" s="53" t="s">
        <v>3</v>
      </c>
      <c r="B6" s="92" t="s">
        <v>4</v>
      </c>
      <c r="C6" s="7" t="s">
        <v>6</v>
      </c>
      <c r="D6" s="226" t="s">
        <v>0</v>
      </c>
      <c r="E6" s="227"/>
      <c r="F6" s="228"/>
      <c r="G6" s="29" t="s">
        <v>1</v>
      </c>
      <c r="H6" s="7" t="s">
        <v>2</v>
      </c>
    </row>
    <row r="7" spans="1:8" x14ac:dyDescent="0.25">
      <c r="A7" s="32"/>
      <c r="B7" s="34"/>
      <c r="C7" s="9" t="s">
        <v>7</v>
      </c>
      <c r="D7" s="31"/>
      <c r="E7" s="34"/>
      <c r="F7" s="35"/>
      <c r="G7" s="34"/>
      <c r="H7" s="32"/>
    </row>
    <row r="8" spans="1:8" x14ac:dyDescent="0.25">
      <c r="A8" s="36">
        <v>1230</v>
      </c>
      <c r="B8" s="37" t="s">
        <v>31</v>
      </c>
      <c r="C8" s="38">
        <v>810000</v>
      </c>
      <c r="D8" s="39"/>
      <c r="E8" s="39"/>
      <c r="F8" s="93"/>
      <c r="G8" s="40"/>
      <c r="H8" s="40"/>
    </row>
    <row r="9" spans="1:8" x14ac:dyDescent="0.25">
      <c r="A9" s="36">
        <v>1239</v>
      </c>
      <c r="B9" s="41" t="s">
        <v>32</v>
      </c>
      <c r="C9" s="71">
        <v>-60000</v>
      </c>
      <c r="D9" s="39"/>
      <c r="E9" s="42"/>
      <c r="F9" s="94"/>
      <c r="G9" s="43"/>
      <c r="H9" s="43"/>
    </row>
    <row r="10" spans="1:8" x14ac:dyDescent="0.25">
      <c r="A10" s="36">
        <v>1250</v>
      </c>
      <c r="B10" s="41" t="s">
        <v>26</v>
      </c>
      <c r="C10" s="37">
        <v>70000</v>
      </c>
      <c r="D10" s="39"/>
      <c r="E10" s="42"/>
      <c r="F10" s="94"/>
      <c r="G10" s="43"/>
      <c r="H10" s="43"/>
    </row>
    <row r="11" spans="1:8" x14ac:dyDescent="0.25">
      <c r="A11" s="36">
        <v>3800</v>
      </c>
      <c r="B11" s="41" t="s">
        <v>33</v>
      </c>
      <c r="C11" s="41"/>
      <c r="D11" s="39"/>
      <c r="E11" s="42"/>
      <c r="F11" s="94"/>
      <c r="G11" s="43"/>
      <c r="H11" s="43"/>
    </row>
    <row r="12" spans="1:8" x14ac:dyDescent="0.25">
      <c r="A12" s="36">
        <v>6010</v>
      </c>
      <c r="B12" s="44" t="s">
        <v>34</v>
      </c>
      <c r="C12" s="41"/>
      <c r="D12" s="39"/>
      <c r="E12" s="42"/>
      <c r="F12" s="94"/>
      <c r="G12" s="43"/>
      <c r="H12" s="43"/>
    </row>
    <row r="13" spans="1:8" x14ac:dyDescent="0.25">
      <c r="A13" s="75">
        <v>6011</v>
      </c>
      <c r="B13" s="95" t="s">
        <v>29</v>
      </c>
      <c r="C13" s="77"/>
      <c r="D13" s="43"/>
      <c r="E13" s="42"/>
      <c r="F13" s="94"/>
      <c r="G13" s="43"/>
      <c r="H13" s="43"/>
    </row>
    <row r="14" spans="1:8" x14ac:dyDescent="0.25">
      <c r="A14" s="96">
        <v>7800</v>
      </c>
      <c r="B14" s="97" t="s">
        <v>35</v>
      </c>
      <c r="C14" s="98"/>
      <c r="D14" s="59"/>
      <c r="E14" s="58"/>
      <c r="F14" s="99"/>
      <c r="G14" s="59"/>
      <c r="H14" s="59"/>
    </row>
    <row r="15" spans="1:8" s="12" customFormat="1" ht="20.25" x14ac:dyDescent="0.3">
      <c r="A15" s="45"/>
      <c r="B15" s="46"/>
      <c r="C15" s="47"/>
      <c r="D15" s="48">
        <f>SUM(D8:D13)</f>
        <v>0</v>
      </c>
      <c r="E15" s="48">
        <f>SUM(E8:E13)</f>
        <v>0</v>
      </c>
      <c r="F15" s="48">
        <f>SUM(F8:F13)</f>
        <v>0</v>
      </c>
      <c r="G15" s="48"/>
      <c r="H15" s="48"/>
    </row>
    <row r="18" spans="1:8" x14ac:dyDescent="0.25">
      <c r="A18" s="49" t="s">
        <v>34</v>
      </c>
    </row>
    <row r="19" spans="1:8" x14ac:dyDescent="0.25">
      <c r="A19" s="1" t="s">
        <v>36</v>
      </c>
      <c r="F19" s="17"/>
    </row>
    <row r="20" spans="1:8" x14ac:dyDescent="0.25">
      <c r="A20" s="1" t="s">
        <v>37</v>
      </c>
      <c r="F20" s="100"/>
    </row>
    <row r="21" spans="1:8" x14ac:dyDescent="0.25">
      <c r="A21" s="1" t="s">
        <v>38</v>
      </c>
      <c r="F21" s="17"/>
    </row>
    <row r="22" spans="1:8" s="12" customFormat="1" ht="20.25" x14ac:dyDescent="0.3">
      <c r="A22" s="1" t="s">
        <v>39</v>
      </c>
      <c r="B22" s="1"/>
      <c r="C22" s="1"/>
      <c r="D22" s="1"/>
      <c r="E22" s="1"/>
      <c r="F22" s="18">
        <f>SUM(F19:F21)</f>
        <v>0</v>
      </c>
      <c r="G22" s="1"/>
      <c r="H22" s="1"/>
    </row>
    <row r="24" spans="1:8" x14ac:dyDescent="0.25">
      <c r="A24" s="1" t="s">
        <v>40</v>
      </c>
      <c r="E24" s="24"/>
    </row>
    <row r="25" spans="1:8" x14ac:dyDescent="0.25">
      <c r="A25" s="1" t="s">
        <v>41</v>
      </c>
      <c r="E25" s="17"/>
    </row>
    <row r="26" spans="1:8" s="12" customFormat="1" ht="20.25" x14ac:dyDescent="0.3">
      <c r="A26" s="1"/>
      <c r="B26" s="1"/>
      <c r="C26" s="1"/>
      <c r="D26" s="1"/>
      <c r="E26" s="18"/>
      <c r="F26" s="1"/>
      <c r="G26" s="1"/>
      <c r="H26" s="1"/>
    </row>
  </sheetData>
  <mergeCells count="1">
    <mergeCell ref="D6:F6"/>
  </mergeCells>
  <pageMargins left="0.39370078740157483" right="0.3937007874015748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13.10 – Fortegnskontoer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4"/>
  <sheetViews>
    <sheetView showGridLines="0" showZeros="0" workbookViewId="0">
      <selection activeCell="B17" sqref="B17"/>
    </sheetView>
  </sheetViews>
  <sheetFormatPr baseColWidth="10" defaultRowHeight="15.75" x14ac:dyDescent="0.25"/>
  <cols>
    <col min="1" max="1" width="6.5703125" style="1" customWidth="1"/>
    <col min="2" max="2" width="24.42578125" style="1" bestFit="1" customWidth="1"/>
    <col min="3" max="7" width="11.28515625" style="1" customWidth="1"/>
    <col min="8" max="256" width="11.42578125" style="1"/>
    <col min="257" max="257" width="6.5703125" style="1" customWidth="1"/>
    <col min="258" max="258" width="24.42578125" style="1" bestFit="1" customWidth="1"/>
    <col min="259" max="263" width="11.28515625" style="1" customWidth="1"/>
    <col min="264" max="512" width="11.42578125" style="1"/>
    <col min="513" max="513" width="6.5703125" style="1" customWidth="1"/>
    <col min="514" max="514" width="24.42578125" style="1" bestFit="1" customWidth="1"/>
    <col min="515" max="519" width="11.28515625" style="1" customWidth="1"/>
    <col min="520" max="768" width="11.42578125" style="1"/>
    <col min="769" max="769" width="6.5703125" style="1" customWidth="1"/>
    <col min="770" max="770" width="24.42578125" style="1" bestFit="1" customWidth="1"/>
    <col min="771" max="775" width="11.28515625" style="1" customWidth="1"/>
    <col min="776" max="1024" width="11.42578125" style="1"/>
    <col min="1025" max="1025" width="6.5703125" style="1" customWidth="1"/>
    <col min="1026" max="1026" width="24.42578125" style="1" bestFit="1" customWidth="1"/>
    <col min="1027" max="1031" width="11.28515625" style="1" customWidth="1"/>
    <col min="1032" max="1280" width="11.42578125" style="1"/>
    <col min="1281" max="1281" width="6.5703125" style="1" customWidth="1"/>
    <col min="1282" max="1282" width="24.42578125" style="1" bestFit="1" customWidth="1"/>
    <col min="1283" max="1287" width="11.28515625" style="1" customWidth="1"/>
    <col min="1288" max="1536" width="11.42578125" style="1"/>
    <col min="1537" max="1537" width="6.5703125" style="1" customWidth="1"/>
    <col min="1538" max="1538" width="24.42578125" style="1" bestFit="1" customWidth="1"/>
    <col min="1539" max="1543" width="11.28515625" style="1" customWidth="1"/>
    <col min="1544" max="1792" width="11.42578125" style="1"/>
    <col min="1793" max="1793" width="6.5703125" style="1" customWidth="1"/>
    <col min="1794" max="1794" width="24.42578125" style="1" bestFit="1" customWidth="1"/>
    <col min="1795" max="1799" width="11.28515625" style="1" customWidth="1"/>
    <col min="1800" max="2048" width="11.42578125" style="1"/>
    <col min="2049" max="2049" width="6.5703125" style="1" customWidth="1"/>
    <col min="2050" max="2050" width="24.42578125" style="1" bestFit="1" customWidth="1"/>
    <col min="2051" max="2055" width="11.28515625" style="1" customWidth="1"/>
    <col min="2056" max="2304" width="11.42578125" style="1"/>
    <col min="2305" max="2305" width="6.5703125" style="1" customWidth="1"/>
    <col min="2306" max="2306" width="24.42578125" style="1" bestFit="1" customWidth="1"/>
    <col min="2307" max="2311" width="11.28515625" style="1" customWidth="1"/>
    <col min="2312" max="2560" width="11.42578125" style="1"/>
    <col min="2561" max="2561" width="6.5703125" style="1" customWidth="1"/>
    <col min="2562" max="2562" width="24.42578125" style="1" bestFit="1" customWidth="1"/>
    <col min="2563" max="2567" width="11.28515625" style="1" customWidth="1"/>
    <col min="2568" max="2816" width="11.42578125" style="1"/>
    <col min="2817" max="2817" width="6.5703125" style="1" customWidth="1"/>
    <col min="2818" max="2818" width="24.42578125" style="1" bestFit="1" customWidth="1"/>
    <col min="2819" max="2823" width="11.28515625" style="1" customWidth="1"/>
    <col min="2824" max="3072" width="11.42578125" style="1"/>
    <col min="3073" max="3073" width="6.5703125" style="1" customWidth="1"/>
    <col min="3074" max="3074" width="24.42578125" style="1" bestFit="1" customWidth="1"/>
    <col min="3075" max="3079" width="11.28515625" style="1" customWidth="1"/>
    <col min="3080" max="3328" width="11.42578125" style="1"/>
    <col min="3329" max="3329" width="6.5703125" style="1" customWidth="1"/>
    <col min="3330" max="3330" width="24.42578125" style="1" bestFit="1" customWidth="1"/>
    <col min="3331" max="3335" width="11.28515625" style="1" customWidth="1"/>
    <col min="3336" max="3584" width="11.42578125" style="1"/>
    <col min="3585" max="3585" width="6.5703125" style="1" customWidth="1"/>
    <col min="3586" max="3586" width="24.42578125" style="1" bestFit="1" customWidth="1"/>
    <col min="3587" max="3591" width="11.28515625" style="1" customWidth="1"/>
    <col min="3592" max="3840" width="11.42578125" style="1"/>
    <col min="3841" max="3841" width="6.5703125" style="1" customWidth="1"/>
    <col min="3842" max="3842" width="24.42578125" style="1" bestFit="1" customWidth="1"/>
    <col min="3843" max="3847" width="11.28515625" style="1" customWidth="1"/>
    <col min="3848" max="4096" width="11.42578125" style="1"/>
    <col min="4097" max="4097" width="6.5703125" style="1" customWidth="1"/>
    <col min="4098" max="4098" width="24.42578125" style="1" bestFit="1" customWidth="1"/>
    <col min="4099" max="4103" width="11.28515625" style="1" customWidth="1"/>
    <col min="4104" max="4352" width="11.42578125" style="1"/>
    <col min="4353" max="4353" width="6.5703125" style="1" customWidth="1"/>
    <col min="4354" max="4354" width="24.42578125" style="1" bestFit="1" customWidth="1"/>
    <col min="4355" max="4359" width="11.28515625" style="1" customWidth="1"/>
    <col min="4360" max="4608" width="11.42578125" style="1"/>
    <col min="4609" max="4609" width="6.5703125" style="1" customWidth="1"/>
    <col min="4610" max="4610" width="24.42578125" style="1" bestFit="1" customWidth="1"/>
    <col min="4611" max="4615" width="11.28515625" style="1" customWidth="1"/>
    <col min="4616" max="4864" width="11.42578125" style="1"/>
    <col min="4865" max="4865" width="6.5703125" style="1" customWidth="1"/>
    <col min="4866" max="4866" width="24.42578125" style="1" bestFit="1" customWidth="1"/>
    <col min="4867" max="4871" width="11.28515625" style="1" customWidth="1"/>
    <col min="4872" max="5120" width="11.42578125" style="1"/>
    <col min="5121" max="5121" width="6.5703125" style="1" customWidth="1"/>
    <col min="5122" max="5122" width="24.42578125" style="1" bestFit="1" customWidth="1"/>
    <col min="5123" max="5127" width="11.28515625" style="1" customWidth="1"/>
    <col min="5128" max="5376" width="11.42578125" style="1"/>
    <col min="5377" max="5377" width="6.5703125" style="1" customWidth="1"/>
    <col min="5378" max="5378" width="24.42578125" style="1" bestFit="1" customWidth="1"/>
    <col min="5379" max="5383" width="11.28515625" style="1" customWidth="1"/>
    <col min="5384" max="5632" width="11.42578125" style="1"/>
    <col min="5633" max="5633" width="6.5703125" style="1" customWidth="1"/>
    <col min="5634" max="5634" width="24.42578125" style="1" bestFit="1" customWidth="1"/>
    <col min="5635" max="5639" width="11.28515625" style="1" customWidth="1"/>
    <col min="5640" max="5888" width="11.42578125" style="1"/>
    <col min="5889" max="5889" width="6.5703125" style="1" customWidth="1"/>
    <col min="5890" max="5890" width="24.42578125" style="1" bestFit="1" customWidth="1"/>
    <col min="5891" max="5895" width="11.28515625" style="1" customWidth="1"/>
    <col min="5896" max="6144" width="11.42578125" style="1"/>
    <col min="6145" max="6145" width="6.5703125" style="1" customWidth="1"/>
    <col min="6146" max="6146" width="24.42578125" style="1" bestFit="1" customWidth="1"/>
    <col min="6147" max="6151" width="11.28515625" style="1" customWidth="1"/>
    <col min="6152" max="6400" width="11.42578125" style="1"/>
    <col min="6401" max="6401" width="6.5703125" style="1" customWidth="1"/>
    <col min="6402" max="6402" width="24.42578125" style="1" bestFit="1" customWidth="1"/>
    <col min="6403" max="6407" width="11.28515625" style="1" customWidth="1"/>
    <col min="6408" max="6656" width="11.42578125" style="1"/>
    <col min="6657" max="6657" width="6.5703125" style="1" customWidth="1"/>
    <col min="6658" max="6658" width="24.42578125" style="1" bestFit="1" customWidth="1"/>
    <col min="6659" max="6663" width="11.28515625" style="1" customWidth="1"/>
    <col min="6664" max="6912" width="11.42578125" style="1"/>
    <col min="6913" max="6913" width="6.5703125" style="1" customWidth="1"/>
    <col min="6914" max="6914" width="24.42578125" style="1" bestFit="1" customWidth="1"/>
    <col min="6915" max="6919" width="11.28515625" style="1" customWidth="1"/>
    <col min="6920" max="7168" width="11.42578125" style="1"/>
    <col min="7169" max="7169" width="6.5703125" style="1" customWidth="1"/>
    <col min="7170" max="7170" width="24.42578125" style="1" bestFit="1" customWidth="1"/>
    <col min="7171" max="7175" width="11.28515625" style="1" customWidth="1"/>
    <col min="7176" max="7424" width="11.42578125" style="1"/>
    <col min="7425" max="7425" width="6.5703125" style="1" customWidth="1"/>
    <col min="7426" max="7426" width="24.42578125" style="1" bestFit="1" customWidth="1"/>
    <col min="7427" max="7431" width="11.28515625" style="1" customWidth="1"/>
    <col min="7432" max="7680" width="11.42578125" style="1"/>
    <col min="7681" max="7681" width="6.5703125" style="1" customWidth="1"/>
    <col min="7682" max="7682" width="24.42578125" style="1" bestFit="1" customWidth="1"/>
    <col min="7683" max="7687" width="11.28515625" style="1" customWidth="1"/>
    <col min="7688" max="7936" width="11.42578125" style="1"/>
    <col min="7937" max="7937" width="6.5703125" style="1" customWidth="1"/>
    <col min="7938" max="7938" width="24.42578125" style="1" bestFit="1" customWidth="1"/>
    <col min="7939" max="7943" width="11.28515625" style="1" customWidth="1"/>
    <col min="7944" max="8192" width="11.42578125" style="1"/>
    <col min="8193" max="8193" width="6.5703125" style="1" customWidth="1"/>
    <col min="8194" max="8194" width="24.42578125" style="1" bestFit="1" customWidth="1"/>
    <col min="8195" max="8199" width="11.28515625" style="1" customWidth="1"/>
    <col min="8200" max="8448" width="11.42578125" style="1"/>
    <col min="8449" max="8449" width="6.5703125" style="1" customWidth="1"/>
    <col min="8450" max="8450" width="24.42578125" style="1" bestFit="1" customWidth="1"/>
    <col min="8451" max="8455" width="11.28515625" style="1" customWidth="1"/>
    <col min="8456" max="8704" width="11.42578125" style="1"/>
    <col min="8705" max="8705" width="6.5703125" style="1" customWidth="1"/>
    <col min="8706" max="8706" width="24.42578125" style="1" bestFit="1" customWidth="1"/>
    <col min="8707" max="8711" width="11.28515625" style="1" customWidth="1"/>
    <col min="8712" max="8960" width="11.42578125" style="1"/>
    <col min="8961" max="8961" width="6.5703125" style="1" customWidth="1"/>
    <col min="8962" max="8962" width="24.42578125" style="1" bestFit="1" customWidth="1"/>
    <col min="8963" max="8967" width="11.28515625" style="1" customWidth="1"/>
    <col min="8968" max="9216" width="11.42578125" style="1"/>
    <col min="9217" max="9217" width="6.5703125" style="1" customWidth="1"/>
    <col min="9218" max="9218" width="24.42578125" style="1" bestFit="1" customWidth="1"/>
    <col min="9219" max="9223" width="11.28515625" style="1" customWidth="1"/>
    <col min="9224" max="9472" width="11.42578125" style="1"/>
    <col min="9473" max="9473" width="6.5703125" style="1" customWidth="1"/>
    <col min="9474" max="9474" width="24.42578125" style="1" bestFit="1" customWidth="1"/>
    <col min="9475" max="9479" width="11.28515625" style="1" customWidth="1"/>
    <col min="9480" max="9728" width="11.42578125" style="1"/>
    <col min="9729" max="9729" width="6.5703125" style="1" customWidth="1"/>
    <col min="9730" max="9730" width="24.42578125" style="1" bestFit="1" customWidth="1"/>
    <col min="9731" max="9735" width="11.28515625" style="1" customWidth="1"/>
    <col min="9736" max="9984" width="11.42578125" style="1"/>
    <col min="9985" max="9985" width="6.5703125" style="1" customWidth="1"/>
    <col min="9986" max="9986" width="24.42578125" style="1" bestFit="1" customWidth="1"/>
    <col min="9987" max="9991" width="11.28515625" style="1" customWidth="1"/>
    <col min="9992" max="10240" width="11.42578125" style="1"/>
    <col min="10241" max="10241" width="6.5703125" style="1" customWidth="1"/>
    <col min="10242" max="10242" width="24.42578125" style="1" bestFit="1" customWidth="1"/>
    <col min="10243" max="10247" width="11.28515625" style="1" customWidth="1"/>
    <col min="10248" max="10496" width="11.42578125" style="1"/>
    <col min="10497" max="10497" width="6.5703125" style="1" customWidth="1"/>
    <col min="10498" max="10498" width="24.42578125" style="1" bestFit="1" customWidth="1"/>
    <col min="10499" max="10503" width="11.28515625" style="1" customWidth="1"/>
    <col min="10504" max="10752" width="11.42578125" style="1"/>
    <col min="10753" max="10753" width="6.5703125" style="1" customWidth="1"/>
    <col min="10754" max="10754" width="24.42578125" style="1" bestFit="1" customWidth="1"/>
    <col min="10755" max="10759" width="11.28515625" style="1" customWidth="1"/>
    <col min="10760" max="11008" width="11.42578125" style="1"/>
    <col min="11009" max="11009" width="6.5703125" style="1" customWidth="1"/>
    <col min="11010" max="11010" width="24.42578125" style="1" bestFit="1" customWidth="1"/>
    <col min="11011" max="11015" width="11.28515625" style="1" customWidth="1"/>
    <col min="11016" max="11264" width="11.42578125" style="1"/>
    <col min="11265" max="11265" width="6.5703125" style="1" customWidth="1"/>
    <col min="11266" max="11266" width="24.42578125" style="1" bestFit="1" customWidth="1"/>
    <col min="11267" max="11271" width="11.28515625" style="1" customWidth="1"/>
    <col min="11272" max="11520" width="11.42578125" style="1"/>
    <col min="11521" max="11521" width="6.5703125" style="1" customWidth="1"/>
    <col min="11522" max="11522" width="24.42578125" style="1" bestFit="1" customWidth="1"/>
    <col min="11523" max="11527" width="11.28515625" style="1" customWidth="1"/>
    <col min="11528" max="11776" width="11.42578125" style="1"/>
    <col min="11777" max="11777" width="6.5703125" style="1" customWidth="1"/>
    <col min="11778" max="11778" width="24.42578125" style="1" bestFit="1" customWidth="1"/>
    <col min="11779" max="11783" width="11.28515625" style="1" customWidth="1"/>
    <col min="11784" max="12032" width="11.42578125" style="1"/>
    <col min="12033" max="12033" width="6.5703125" style="1" customWidth="1"/>
    <col min="12034" max="12034" width="24.42578125" style="1" bestFit="1" customWidth="1"/>
    <col min="12035" max="12039" width="11.28515625" style="1" customWidth="1"/>
    <col min="12040" max="12288" width="11.42578125" style="1"/>
    <col min="12289" max="12289" width="6.5703125" style="1" customWidth="1"/>
    <col min="12290" max="12290" width="24.42578125" style="1" bestFit="1" customWidth="1"/>
    <col min="12291" max="12295" width="11.28515625" style="1" customWidth="1"/>
    <col min="12296" max="12544" width="11.42578125" style="1"/>
    <col min="12545" max="12545" width="6.5703125" style="1" customWidth="1"/>
    <col min="12546" max="12546" width="24.42578125" style="1" bestFit="1" customWidth="1"/>
    <col min="12547" max="12551" width="11.28515625" style="1" customWidth="1"/>
    <col min="12552" max="12800" width="11.42578125" style="1"/>
    <col min="12801" max="12801" width="6.5703125" style="1" customWidth="1"/>
    <col min="12802" max="12802" width="24.42578125" style="1" bestFit="1" customWidth="1"/>
    <col min="12803" max="12807" width="11.28515625" style="1" customWidth="1"/>
    <col min="12808" max="13056" width="11.42578125" style="1"/>
    <col min="13057" max="13057" width="6.5703125" style="1" customWidth="1"/>
    <col min="13058" max="13058" width="24.42578125" style="1" bestFit="1" customWidth="1"/>
    <col min="13059" max="13063" width="11.28515625" style="1" customWidth="1"/>
    <col min="13064" max="13312" width="11.42578125" style="1"/>
    <col min="13313" max="13313" width="6.5703125" style="1" customWidth="1"/>
    <col min="13314" max="13314" width="24.42578125" style="1" bestFit="1" customWidth="1"/>
    <col min="13315" max="13319" width="11.28515625" style="1" customWidth="1"/>
    <col min="13320" max="13568" width="11.42578125" style="1"/>
    <col min="13569" max="13569" width="6.5703125" style="1" customWidth="1"/>
    <col min="13570" max="13570" width="24.42578125" style="1" bestFit="1" customWidth="1"/>
    <col min="13571" max="13575" width="11.28515625" style="1" customWidth="1"/>
    <col min="13576" max="13824" width="11.42578125" style="1"/>
    <col min="13825" max="13825" width="6.5703125" style="1" customWidth="1"/>
    <col min="13826" max="13826" width="24.42578125" style="1" bestFit="1" customWidth="1"/>
    <col min="13827" max="13831" width="11.28515625" style="1" customWidth="1"/>
    <col min="13832" max="14080" width="11.42578125" style="1"/>
    <col min="14081" max="14081" width="6.5703125" style="1" customWidth="1"/>
    <col min="14082" max="14082" width="24.42578125" style="1" bestFit="1" customWidth="1"/>
    <col min="14083" max="14087" width="11.28515625" style="1" customWidth="1"/>
    <col min="14088" max="14336" width="11.42578125" style="1"/>
    <col min="14337" max="14337" width="6.5703125" style="1" customWidth="1"/>
    <col min="14338" max="14338" width="24.42578125" style="1" bestFit="1" customWidth="1"/>
    <col min="14339" max="14343" width="11.28515625" style="1" customWidth="1"/>
    <col min="14344" max="14592" width="11.42578125" style="1"/>
    <col min="14593" max="14593" width="6.5703125" style="1" customWidth="1"/>
    <col min="14594" max="14594" width="24.42578125" style="1" bestFit="1" customWidth="1"/>
    <col min="14595" max="14599" width="11.28515625" style="1" customWidth="1"/>
    <col min="14600" max="14848" width="11.42578125" style="1"/>
    <col min="14849" max="14849" width="6.5703125" style="1" customWidth="1"/>
    <col min="14850" max="14850" width="24.42578125" style="1" bestFit="1" customWidth="1"/>
    <col min="14851" max="14855" width="11.28515625" style="1" customWidth="1"/>
    <col min="14856" max="15104" width="11.42578125" style="1"/>
    <col min="15105" max="15105" width="6.5703125" style="1" customWidth="1"/>
    <col min="15106" max="15106" width="24.42578125" style="1" bestFit="1" customWidth="1"/>
    <col min="15107" max="15111" width="11.28515625" style="1" customWidth="1"/>
    <col min="15112" max="15360" width="11.42578125" style="1"/>
    <col min="15361" max="15361" width="6.5703125" style="1" customWidth="1"/>
    <col min="15362" max="15362" width="24.42578125" style="1" bestFit="1" customWidth="1"/>
    <col min="15363" max="15367" width="11.28515625" style="1" customWidth="1"/>
    <col min="15368" max="15616" width="11.42578125" style="1"/>
    <col min="15617" max="15617" width="6.5703125" style="1" customWidth="1"/>
    <col min="15618" max="15618" width="24.42578125" style="1" bestFit="1" customWidth="1"/>
    <col min="15619" max="15623" width="11.28515625" style="1" customWidth="1"/>
    <col min="15624" max="15872" width="11.42578125" style="1"/>
    <col min="15873" max="15873" width="6.5703125" style="1" customWidth="1"/>
    <col min="15874" max="15874" width="24.42578125" style="1" bestFit="1" customWidth="1"/>
    <col min="15875" max="15879" width="11.28515625" style="1" customWidth="1"/>
    <col min="15880" max="16128" width="11.42578125" style="1"/>
    <col min="16129" max="16129" width="6.5703125" style="1" customWidth="1"/>
    <col min="16130" max="16130" width="24.42578125" style="1" bestFit="1" customWidth="1"/>
    <col min="16131" max="16135" width="11.28515625" style="1" customWidth="1"/>
    <col min="16136" max="16384" width="11.42578125" style="1"/>
  </cols>
  <sheetData>
    <row r="2" spans="1:7" x14ac:dyDescent="0.25">
      <c r="D2" s="67"/>
      <c r="E2" s="67"/>
    </row>
    <row r="6" spans="1:7" x14ac:dyDescent="0.25">
      <c r="A6" s="51"/>
      <c r="B6" s="13"/>
      <c r="C6" s="67"/>
      <c r="D6" s="67"/>
      <c r="E6" s="67"/>
      <c r="F6" s="8"/>
      <c r="G6" s="8"/>
    </row>
    <row r="7" spans="1:7" x14ac:dyDescent="0.25">
      <c r="A7" s="53" t="s">
        <v>3</v>
      </c>
      <c r="B7" s="28" t="s">
        <v>4</v>
      </c>
      <c r="C7" s="7" t="s">
        <v>6</v>
      </c>
      <c r="D7" s="229" t="s">
        <v>0</v>
      </c>
      <c r="E7" s="229"/>
      <c r="F7" s="7" t="s">
        <v>1</v>
      </c>
      <c r="G7" s="7" t="s">
        <v>2</v>
      </c>
    </row>
    <row r="8" spans="1:7" x14ac:dyDescent="0.25">
      <c r="A8" s="32"/>
      <c r="B8" s="32"/>
      <c r="C8" s="9" t="s">
        <v>7</v>
      </c>
      <c r="D8" s="31"/>
      <c r="E8" s="35"/>
      <c r="F8" s="32"/>
      <c r="G8" s="32"/>
    </row>
    <row r="9" spans="1:7" x14ac:dyDescent="0.25">
      <c r="A9" s="36">
        <v>1200</v>
      </c>
      <c r="B9" s="37" t="s">
        <v>42</v>
      </c>
      <c r="C9" s="37">
        <v>460000</v>
      </c>
      <c r="D9" s="38"/>
      <c r="E9" s="39"/>
      <c r="F9" s="93"/>
      <c r="G9" s="37"/>
    </row>
    <row r="10" spans="1:7" x14ac:dyDescent="0.25">
      <c r="A10" s="36">
        <v>1209</v>
      </c>
      <c r="B10" s="41" t="s">
        <v>43</v>
      </c>
      <c r="C10" s="71">
        <v>-20000</v>
      </c>
      <c r="D10" s="101"/>
      <c r="E10" s="39"/>
      <c r="F10" s="94"/>
      <c r="G10" s="71"/>
    </row>
    <row r="11" spans="1:7" x14ac:dyDescent="0.25">
      <c r="A11" s="36">
        <v>3800</v>
      </c>
      <c r="B11" s="41" t="s">
        <v>44</v>
      </c>
      <c r="C11" s="37"/>
      <c r="D11" s="101"/>
      <c r="E11" s="39"/>
      <c r="F11" s="94"/>
      <c r="G11" s="71"/>
    </row>
    <row r="12" spans="1:7" x14ac:dyDescent="0.25">
      <c r="A12" s="75">
        <v>6010</v>
      </c>
      <c r="B12" s="95" t="s">
        <v>20</v>
      </c>
      <c r="C12" s="71"/>
      <c r="D12" s="76"/>
      <c r="E12" s="43"/>
      <c r="F12" s="94"/>
      <c r="G12" s="71"/>
    </row>
    <row r="13" spans="1:7" x14ac:dyDescent="0.25">
      <c r="A13" s="83">
        <v>7800</v>
      </c>
      <c r="B13" s="84" t="s">
        <v>45</v>
      </c>
      <c r="C13" s="102"/>
      <c r="D13" s="62"/>
      <c r="E13" s="103"/>
      <c r="F13" s="63"/>
      <c r="G13" s="102"/>
    </row>
    <row r="14" spans="1:7" s="12" customFormat="1" ht="20.25" x14ac:dyDescent="0.3">
      <c r="A14" s="45"/>
      <c r="B14" s="104"/>
      <c r="C14" s="47"/>
      <c r="D14" s="47">
        <f>SUM(D9:D12)</f>
        <v>0</v>
      </c>
      <c r="E14" s="48">
        <f>SUM(E9:E12)</f>
        <v>0</v>
      </c>
      <c r="F14" s="48"/>
      <c r="G14" s="47"/>
    </row>
  </sheetData>
  <mergeCells count="1">
    <mergeCell ref="D7:E7"/>
  </mergeCells>
  <pageMargins left="0.39370078740157483" right="0.39370078740157483" top="0.98425196850393704" bottom="0.98425196850393704" header="0.51181102362204722" footer="0.51181102362204722"/>
  <pageSetup paperSize="9" orientation="portrait" horizontalDpi="4294967292" r:id="rId1"/>
  <headerFooter alignWithMargins="0">
    <oddHeader>&amp;COppgave 13.11 – Fortegnskontoer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zoomScaleNormal="100" workbookViewId="0">
      <selection activeCell="B13" sqref="B13"/>
    </sheetView>
  </sheetViews>
  <sheetFormatPr baseColWidth="10" defaultRowHeight="15.75" x14ac:dyDescent="0.25"/>
  <cols>
    <col min="1" max="1" width="6.7109375" style="1" bestFit="1" customWidth="1"/>
    <col min="2" max="2" width="11.42578125" style="1" customWidth="1"/>
    <col min="3" max="3" width="11.5703125" style="1" customWidth="1"/>
    <col min="4" max="16384" width="11.42578125" style="1"/>
  </cols>
  <sheetData>
    <row r="1" spans="1:8" x14ac:dyDescent="0.25">
      <c r="A1" s="105" t="s">
        <v>8</v>
      </c>
      <c r="B1" s="105"/>
      <c r="C1" s="106"/>
      <c r="D1" s="106"/>
      <c r="E1" s="106"/>
      <c r="F1" s="106"/>
      <c r="G1" s="106"/>
      <c r="H1" s="106"/>
    </row>
    <row r="2" spans="1:8" x14ac:dyDescent="0.25">
      <c r="B2" s="105"/>
      <c r="C2" s="106"/>
      <c r="D2" s="106"/>
      <c r="E2" s="106"/>
      <c r="F2" s="106"/>
      <c r="G2" s="106"/>
      <c r="H2" s="106"/>
    </row>
    <row r="3" spans="1:8" x14ac:dyDescent="0.25">
      <c r="A3" s="105"/>
      <c r="B3" s="105"/>
      <c r="C3" s="106"/>
      <c r="D3" s="106"/>
      <c r="E3" s="106"/>
      <c r="F3" s="106"/>
      <c r="G3" s="106"/>
      <c r="H3" s="106"/>
    </row>
    <row r="4" spans="1:8" x14ac:dyDescent="0.25">
      <c r="A4" s="107"/>
      <c r="B4" s="108"/>
      <c r="C4" s="109">
        <v>1920</v>
      </c>
      <c r="D4" s="110">
        <v>2400</v>
      </c>
      <c r="E4" s="109">
        <v>2710</v>
      </c>
      <c r="F4" s="110">
        <v>4300</v>
      </c>
      <c r="G4" s="109">
        <v>7000</v>
      </c>
      <c r="H4" s="110" t="s">
        <v>46</v>
      </c>
    </row>
    <row r="5" spans="1:8" x14ac:dyDescent="0.25">
      <c r="A5" s="111"/>
      <c r="B5" s="112"/>
      <c r="C5" s="113" t="s">
        <v>47</v>
      </c>
      <c r="D5" s="114" t="s">
        <v>48</v>
      </c>
      <c r="E5" s="113" t="s">
        <v>49</v>
      </c>
      <c r="F5" s="115" t="s">
        <v>50</v>
      </c>
      <c r="G5" s="113" t="s">
        <v>51</v>
      </c>
      <c r="H5" s="114"/>
    </row>
    <row r="6" spans="1:8" x14ac:dyDescent="0.25">
      <c r="A6" s="116"/>
      <c r="B6" s="117"/>
      <c r="C6" s="118" t="s">
        <v>52</v>
      </c>
      <c r="D6" s="119" t="s">
        <v>53</v>
      </c>
      <c r="E6" s="118" t="s">
        <v>54</v>
      </c>
      <c r="F6" s="119"/>
      <c r="G6" s="118" t="s">
        <v>55</v>
      </c>
      <c r="H6" s="119"/>
    </row>
    <row r="7" spans="1:8" x14ac:dyDescent="0.25">
      <c r="A7" s="120">
        <v>41973</v>
      </c>
      <c r="B7" s="107" t="s">
        <v>50</v>
      </c>
      <c r="C7" s="121"/>
      <c r="D7" s="122"/>
      <c r="E7" s="122"/>
      <c r="F7" s="122"/>
      <c r="G7" s="122"/>
      <c r="H7" s="123">
        <f>SUM(C7:G7)</f>
        <v>0</v>
      </c>
    </row>
    <row r="8" spans="1:8" x14ac:dyDescent="0.25">
      <c r="A8" s="124"/>
      <c r="B8" s="125" t="s">
        <v>56</v>
      </c>
      <c r="C8" s="126"/>
      <c r="D8" s="127"/>
      <c r="E8" s="127"/>
      <c r="F8" s="127"/>
      <c r="G8" s="127"/>
      <c r="H8" s="127">
        <f t="shared" ref="H8:H9" si="0">SUM(C8:G8)</f>
        <v>0</v>
      </c>
    </row>
    <row r="9" spans="1:8" x14ac:dyDescent="0.25">
      <c r="A9" s="128"/>
      <c r="B9" s="116" t="s">
        <v>57</v>
      </c>
      <c r="C9" s="129"/>
      <c r="D9" s="130"/>
      <c r="E9" s="130"/>
      <c r="F9" s="130"/>
      <c r="G9" s="130"/>
      <c r="H9" s="131">
        <f t="shared" si="0"/>
        <v>0</v>
      </c>
    </row>
    <row r="10" spans="1:8" x14ac:dyDescent="0.25">
      <c r="A10" s="105"/>
      <c r="B10" s="105"/>
      <c r="C10" s="106"/>
      <c r="D10" s="106"/>
      <c r="E10" s="106"/>
      <c r="F10" s="106"/>
      <c r="G10" s="106"/>
      <c r="H10" s="106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&amp;COppgave 13.12 – Fortegnskontoer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F15"/>
  <sheetViews>
    <sheetView showGridLines="0" workbookViewId="0">
      <selection activeCell="J10" sqref="J10"/>
    </sheetView>
  </sheetViews>
  <sheetFormatPr baseColWidth="10" defaultRowHeight="15.75" x14ac:dyDescent="0.25"/>
  <cols>
    <col min="1" max="1" width="6.5703125" style="1" customWidth="1"/>
    <col min="2" max="2" width="14.5703125" style="1" bestFit="1" customWidth="1"/>
    <col min="3" max="6" width="11.28515625" style="1" customWidth="1"/>
    <col min="7" max="16384" width="11.42578125" style="1"/>
  </cols>
  <sheetData>
    <row r="4" spans="1:6" x14ac:dyDescent="0.25">
      <c r="A4" s="1" t="s">
        <v>8</v>
      </c>
    </row>
    <row r="5" spans="1:6" x14ac:dyDescent="0.25">
      <c r="A5" s="51"/>
      <c r="B5" s="13"/>
      <c r="C5" s="67"/>
      <c r="D5" s="67"/>
      <c r="E5" s="67"/>
      <c r="F5" s="67"/>
    </row>
    <row r="6" spans="1:6" x14ac:dyDescent="0.25">
      <c r="A6" s="14"/>
      <c r="B6" s="15"/>
      <c r="C6" s="134" t="s">
        <v>6</v>
      </c>
      <c r="D6" s="134"/>
      <c r="E6" s="134"/>
      <c r="F6" s="134"/>
    </row>
    <row r="7" spans="1:6" x14ac:dyDescent="0.25">
      <c r="A7" s="11" t="s">
        <v>3</v>
      </c>
      <c r="B7" s="16" t="s">
        <v>4</v>
      </c>
      <c r="C7" s="9" t="s">
        <v>7</v>
      </c>
      <c r="D7" s="9" t="s">
        <v>0</v>
      </c>
      <c r="E7" s="9" t="s">
        <v>1</v>
      </c>
      <c r="F7" s="9" t="s">
        <v>2</v>
      </c>
    </row>
    <row r="8" spans="1:6" x14ac:dyDescent="0.25">
      <c r="A8" s="36">
        <v>1460</v>
      </c>
      <c r="B8" s="37" t="s">
        <v>60</v>
      </c>
      <c r="C8" s="38">
        <v>270000</v>
      </c>
      <c r="D8" s="39"/>
      <c r="E8" s="136"/>
      <c r="F8" s="40"/>
    </row>
    <row r="9" spans="1:6" x14ac:dyDescent="0.25">
      <c r="A9" s="4">
        <v>4300</v>
      </c>
      <c r="B9" s="10" t="s">
        <v>50</v>
      </c>
      <c r="C9" s="3">
        <v>835000</v>
      </c>
      <c r="D9" s="6"/>
      <c r="E9" s="135"/>
      <c r="F9" s="59"/>
    </row>
    <row r="12" spans="1:6" x14ac:dyDescent="0.25">
      <c r="A12" s="1" t="s">
        <v>9</v>
      </c>
    </row>
    <row r="15" spans="1:6" x14ac:dyDescent="0.25">
      <c r="A15" s="1" t="s">
        <v>13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13.14 – Fortegnskontoer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16"/>
  <sheetViews>
    <sheetView showGridLines="0" showZeros="0" workbookViewId="0">
      <selection activeCell="C15" sqref="C15"/>
    </sheetView>
  </sheetViews>
  <sheetFormatPr baseColWidth="10" defaultRowHeight="15.75" x14ac:dyDescent="0.25"/>
  <cols>
    <col min="1" max="1" width="6.5703125" style="1" customWidth="1"/>
    <col min="2" max="2" width="25.140625" style="1" bestFit="1" customWidth="1"/>
    <col min="3" max="7" width="10.7109375" style="1" customWidth="1"/>
    <col min="8" max="16384" width="11.42578125" style="1"/>
  </cols>
  <sheetData>
    <row r="4" spans="1:7" x14ac:dyDescent="0.25">
      <c r="A4" s="1" t="s">
        <v>8</v>
      </c>
    </row>
    <row r="5" spans="1:7" x14ac:dyDescent="0.25">
      <c r="A5" s="51"/>
      <c r="B5" s="13"/>
      <c r="C5" s="8"/>
      <c r="D5" s="67"/>
      <c r="E5" s="67"/>
      <c r="F5" s="8"/>
      <c r="G5" s="8"/>
    </row>
    <row r="6" spans="1:7" x14ac:dyDescent="0.25">
      <c r="A6" s="53" t="s">
        <v>3</v>
      </c>
      <c r="B6" s="92" t="s">
        <v>4</v>
      </c>
      <c r="C6" s="134" t="s">
        <v>6</v>
      </c>
      <c r="D6" s="227" t="s">
        <v>0</v>
      </c>
      <c r="E6" s="227"/>
      <c r="F6" s="134" t="s">
        <v>1</v>
      </c>
      <c r="G6" s="133" t="s">
        <v>2</v>
      </c>
    </row>
    <row r="7" spans="1:7" x14ac:dyDescent="0.25">
      <c r="A7" s="32"/>
      <c r="B7" s="34"/>
      <c r="C7" s="9" t="s">
        <v>7</v>
      </c>
      <c r="D7" s="34"/>
      <c r="E7" s="34"/>
      <c r="F7" s="32"/>
      <c r="G7" s="35"/>
    </row>
    <row r="8" spans="1:7" x14ac:dyDescent="0.25">
      <c r="A8" s="36">
        <v>1400</v>
      </c>
      <c r="B8" s="37" t="s">
        <v>65</v>
      </c>
      <c r="C8" s="38">
        <v>20000</v>
      </c>
      <c r="D8" s="39"/>
      <c r="E8" s="39"/>
      <c r="F8" s="93"/>
      <c r="G8" s="40"/>
    </row>
    <row r="9" spans="1:7" x14ac:dyDescent="0.25">
      <c r="A9" s="36">
        <v>1420</v>
      </c>
      <c r="B9" s="41" t="s">
        <v>64</v>
      </c>
      <c r="C9" s="71">
        <v>30000</v>
      </c>
      <c r="D9" s="39"/>
      <c r="E9" s="42"/>
      <c r="F9" s="94"/>
      <c r="G9" s="43"/>
    </row>
    <row r="10" spans="1:7" x14ac:dyDescent="0.25">
      <c r="A10" s="36">
        <v>1440</v>
      </c>
      <c r="B10" s="41" t="s">
        <v>63</v>
      </c>
      <c r="C10" s="37">
        <v>100000</v>
      </c>
      <c r="D10" s="39"/>
      <c r="E10" s="42"/>
      <c r="F10" s="94"/>
      <c r="G10" s="43"/>
    </row>
    <row r="11" spans="1:7" x14ac:dyDescent="0.25">
      <c r="A11" s="36">
        <v>4000</v>
      </c>
      <c r="B11" s="41" t="s">
        <v>62</v>
      </c>
      <c r="C11" s="41">
        <v>500000</v>
      </c>
      <c r="D11" s="39"/>
      <c r="E11" s="42"/>
      <c r="F11" s="94"/>
      <c r="G11" s="43"/>
    </row>
    <row r="12" spans="1:7" x14ac:dyDescent="0.25">
      <c r="A12" s="36">
        <v>4190</v>
      </c>
      <c r="B12" s="44" t="s">
        <v>61</v>
      </c>
      <c r="C12" s="41"/>
      <c r="D12" s="39"/>
      <c r="E12" s="42"/>
      <c r="F12" s="94"/>
      <c r="G12" s="43"/>
    </row>
    <row r="13" spans="1:7" s="12" customFormat="1" ht="20.25" x14ac:dyDescent="0.3">
      <c r="A13" s="45"/>
      <c r="B13" s="46"/>
      <c r="C13" s="47"/>
      <c r="D13" s="48">
        <f>SUM(D8:D12)</f>
        <v>0</v>
      </c>
      <c r="E13" s="48">
        <f>SUM(E8:E12)</f>
        <v>0</v>
      </c>
      <c r="F13" s="48"/>
      <c r="G13" s="48"/>
    </row>
    <row r="16" spans="1:7" x14ac:dyDescent="0.25">
      <c r="A16" s="1" t="s">
        <v>9</v>
      </c>
    </row>
  </sheetData>
  <mergeCells count="1">
    <mergeCell ref="D6:E6"/>
  </mergeCells>
  <pageMargins left="0.74803149606299213" right="0.74803149606299213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13.16 – Fortegnskontoer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91939-D545-4E36-95E8-88FCC16AF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DCCD9-CA9D-4807-B0C4-11FB01DF5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AC193-BB0F-48B3-9822-DDBB13632B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Oppgave 13.6</vt:lpstr>
      <vt:lpstr>Oppgave 13.7</vt:lpstr>
      <vt:lpstr>Oppgave 13.8</vt:lpstr>
      <vt:lpstr>Oppgave 13.9</vt:lpstr>
      <vt:lpstr>Oppgave 13.10</vt:lpstr>
      <vt:lpstr>Oppgave 13.11</vt:lpstr>
      <vt:lpstr>Oppgave 13.12</vt:lpstr>
      <vt:lpstr>Oppgave 13.14</vt:lpstr>
      <vt:lpstr>Oppgave 13.16</vt:lpstr>
      <vt:lpstr>Oppgave 13.17</vt:lpstr>
      <vt:lpstr>Oppgave 13.18</vt:lpstr>
      <vt:lpstr>Oppgave 13.19</vt:lpstr>
      <vt:lpstr>Oppgave 13-20</vt:lpstr>
      <vt:lpstr>Oppgave 13-20 Resultat</vt:lpstr>
      <vt:lpstr>Oppgave 13-20 Balanse</vt:lpstr>
      <vt:lpstr>Oppgave 13-21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Havnes</dc:creator>
  <cp:lastModifiedBy>Anne Kathrine Aabel Vikanes</cp:lastModifiedBy>
  <cp:lastPrinted>2004-07-16T08:26:36Z</cp:lastPrinted>
  <dcterms:created xsi:type="dcterms:W3CDTF">1997-01-16T18:32:43Z</dcterms:created>
  <dcterms:modified xsi:type="dcterms:W3CDTF">2020-06-30T09:35:39Z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