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T-kontoer\Arbeidsbok\"/>
    </mc:Choice>
  </mc:AlternateContent>
  <bookViews>
    <workbookView xWindow="600" yWindow="45" windowWidth="13995" windowHeight="7935" tabRatio="785"/>
  </bookViews>
  <sheets>
    <sheet name="Oppgave 11.1" sheetId="1" r:id="rId1"/>
    <sheet name="Oppgave 11.2" sheetId="2" r:id="rId2"/>
    <sheet name="Oppgave 11.3" sheetId="3" r:id="rId3"/>
    <sheet name="Oppgave 11.4" sheetId="4" r:id="rId4"/>
    <sheet name="Oppgave 11.5" sheetId="5" r:id="rId5"/>
  </sheets>
  <calcPr calcId="152511"/>
</workbook>
</file>

<file path=xl/calcChain.xml><?xml version="1.0" encoding="utf-8"?>
<calcChain xmlns="http://schemas.openxmlformats.org/spreadsheetml/2006/main">
  <c r="K19" i="2" l="1"/>
  <c r="K30" i="2" s="1"/>
  <c r="G14" i="5" l="1"/>
  <c r="E14" i="5"/>
  <c r="D14" i="5"/>
  <c r="C14" i="5"/>
  <c r="J14" i="5"/>
  <c r="I14" i="5"/>
  <c r="D19" i="4"/>
  <c r="I14" i="4"/>
  <c r="D14" i="4"/>
  <c r="C14" i="4"/>
  <c r="G14" i="4"/>
  <c r="H14" i="4"/>
  <c r="F14" i="4"/>
  <c r="D31" i="3"/>
  <c r="C31" i="3"/>
  <c r="D28" i="2"/>
  <c r="C28" i="2"/>
  <c r="H28" i="2"/>
  <c r="D15" i="1"/>
  <c r="I15" i="1"/>
  <c r="C15" i="1"/>
  <c r="I31" i="3" l="1"/>
  <c r="M31" i="3"/>
  <c r="H15" i="1"/>
  <c r="E15" i="1"/>
  <c r="H14" i="5"/>
  <c r="F14" i="5"/>
  <c r="J14" i="4"/>
  <c r="E14" i="4"/>
  <c r="G31" i="3"/>
  <c r="E31" i="3"/>
  <c r="H31" i="3"/>
  <c r="G15" i="1"/>
  <c r="J15" i="1" l="1"/>
  <c r="F15" i="1"/>
  <c r="F31" i="3" l="1"/>
  <c r="J31" i="3"/>
  <c r="I28" i="2"/>
  <c r="G28" i="2" l="1"/>
  <c r="E28" i="2" l="1"/>
  <c r="J28" i="2" l="1"/>
  <c r="F28" i="2" l="1"/>
</calcChain>
</file>

<file path=xl/sharedStrings.xml><?xml version="1.0" encoding="utf-8"?>
<sst xmlns="http://schemas.openxmlformats.org/spreadsheetml/2006/main" count="185" uniqueCount="92">
  <si>
    <t>Årsresultat</t>
  </si>
  <si>
    <t>Debet</t>
  </si>
  <si>
    <t>Saldobalanse</t>
  </si>
  <si>
    <t>Posteringer</t>
  </si>
  <si>
    <t>Resultat</t>
  </si>
  <si>
    <t>Balanse</t>
  </si>
  <si>
    <t>Nr.</t>
  </si>
  <si>
    <t>Konto</t>
  </si>
  <si>
    <t>Diverse eiendeler</t>
  </si>
  <si>
    <t>Vågsethers kapital</t>
  </si>
  <si>
    <t>Lyngstads kapital</t>
  </si>
  <si>
    <t>Vågsether privat</t>
  </si>
  <si>
    <t>Lyngstad privat</t>
  </si>
  <si>
    <t>Diverse gjeld</t>
  </si>
  <si>
    <t>Diverse inntekter</t>
  </si>
  <si>
    <t>Diverse kostnader</t>
  </si>
  <si>
    <t>Fordeling av overskudd</t>
  </si>
  <si>
    <t>Lyngstad</t>
  </si>
  <si>
    <t>Sum</t>
  </si>
  <si>
    <t>Vågsether</t>
  </si>
  <si>
    <t>a)</t>
  </si>
  <si>
    <t>Kredit</t>
  </si>
  <si>
    <t>Varebil</t>
  </si>
  <si>
    <t>Varebeholdning</t>
  </si>
  <si>
    <t>Kontanter</t>
  </si>
  <si>
    <t xml:space="preserve">Bankinnskudd </t>
  </si>
  <si>
    <t>Landbakk kapital</t>
  </si>
  <si>
    <t>Malmedal kapital</t>
  </si>
  <si>
    <t>Landbakk privat</t>
  </si>
  <si>
    <t>Malmedal privat</t>
  </si>
  <si>
    <t>Oppgjørskonto mva</t>
  </si>
  <si>
    <t>Avg. pliktig varesalg</t>
  </si>
  <si>
    <t>Varekjøp</t>
  </si>
  <si>
    <t>Avskrivninger</t>
  </si>
  <si>
    <t>Husleie</t>
  </si>
  <si>
    <t>Småanskaffelser</t>
  </si>
  <si>
    <t>Kontorrekvisita</t>
  </si>
  <si>
    <t>Telefon og porto</t>
  </si>
  <si>
    <t>Varebilkostnader</t>
  </si>
  <si>
    <t>Forsikringer</t>
  </si>
  <si>
    <t>Andre driftskostnader</t>
  </si>
  <si>
    <t>Rentekostnader</t>
  </si>
  <si>
    <t>Fordeling av overskuddet</t>
  </si>
  <si>
    <t>Landbakk</t>
  </si>
  <si>
    <t>Malmedal</t>
  </si>
  <si>
    <t>Beregnet "lønn"</t>
  </si>
  <si>
    <t>Restoverskudd deles likt</t>
  </si>
  <si>
    <t>Biler</t>
  </si>
  <si>
    <t>Inventar</t>
  </si>
  <si>
    <t>Forskuddsbet. husleie</t>
  </si>
  <si>
    <t>Bankinnskudd trekk</t>
  </si>
  <si>
    <t>Kassekreditt</t>
  </si>
  <si>
    <t>Skyldig skattetrekk</t>
  </si>
  <si>
    <t>Skyldig arbeidsg.avg.</t>
  </si>
  <si>
    <t>Påløpt arbeidsg.avg.</t>
  </si>
  <si>
    <t>Lønn</t>
  </si>
  <si>
    <t>Arbeidsgiveravgift</t>
  </si>
  <si>
    <t>Bilkostnader</t>
  </si>
  <si>
    <t>Renteinntekter</t>
  </si>
  <si>
    <t>Renter av kapital 1.1.</t>
  </si>
  <si>
    <t>Renter av privatuttak</t>
  </si>
  <si>
    <t>Fordeles likt</t>
  </si>
  <si>
    <t>Endelig fordeling</t>
  </si>
  <si>
    <t>Aksjekapital</t>
  </si>
  <si>
    <t>Annen egenkapital</t>
  </si>
  <si>
    <t>Avsatt utbytte</t>
  </si>
  <si>
    <t>Styrets forslag til disponering av årsoverskuddet</t>
  </si>
  <si>
    <t>Overført annen egenkapital</t>
  </si>
  <si>
    <t>Udekket tap</t>
  </si>
  <si>
    <t>Styrets forslag til disponering av årsunderskuddet</t>
  </si>
  <si>
    <t>Overført fra annen egenkapital</t>
  </si>
  <si>
    <t>b)</t>
  </si>
  <si>
    <t>Feriepenger</t>
  </si>
  <si>
    <t>Banklån</t>
  </si>
  <si>
    <t>c)</t>
  </si>
  <si>
    <t>Påløpte feriepenger</t>
  </si>
  <si>
    <t>Krüger</t>
  </si>
  <si>
    <t>Foss</t>
  </si>
  <si>
    <t>Krüger kapital</t>
  </si>
  <si>
    <t>Foss kapital</t>
  </si>
  <si>
    <t>Krüger privat</t>
  </si>
  <si>
    <t>Foss privat</t>
  </si>
  <si>
    <t>Kontroll av saldo:</t>
  </si>
  <si>
    <t>Konto 2780</t>
  </si>
  <si>
    <t>Konto 5400</t>
  </si>
  <si>
    <t>Foreløpig fordelt</t>
  </si>
  <si>
    <t>Oppgave 11.1</t>
  </si>
  <si>
    <t>Oppgave 11.2</t>
  </si>
  <si>
    <t>Oppgave 11.3a</t>
  </si>
  <si>
    <t>Oppgave 11.4</t>
  </si>
  <si>
    <t xml:space="preserve">Avsatt utbytte: </t>
  </si>
  <si>
    <t>Oppgave 11.5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</si>
</sst>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2" x14ac:knownFonts="1"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9" fontId="11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3" fontId="1" fillId="0" borderId="3" xfId="0" applyNumberFormat="1" applyFont="1" applyBorder="1" applyProtection="1"/>
    <xf numFmtId="1" fontId="1" fillId="0" borderId="4" xfId="0" applyNumberFormat="1" applyFont="1" applyBorder="1" applyAlignment="1" applyProtection="1">
      <alignment horizontal="center"/>
    </xf>
    <xf numFmtId="3" fontId="1" fillId="0" borderId="5" xfId="0" applyNumberFormat="1" applyFont="1" applyBorder="1" applyProtection="1"/>
    <xf numFmtId="3" fontId="1" fillId="0" borderId="4" xfId="0" applyNumberFormat="1" applyFont="1" applyBorder="1" applyProtection="1"/>
    <xf numFmtId="1" fontId="1" fillId="0" borderId="3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/>
      <protection locked="0"/>
    </xf>
    <xf numFmtId="3" fontId="1" fillId="0" borderId="7" xfId="0" applyNumberFormat="1" applyFont="1" applyBorder="1" applyProtection="1"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3" fontId="3" fillId="0" borderId="0" xfId="0" applyNumberFormat="1" applyFont="1" applyProtection="1"/>
    <xf numFmtId="0" fontId="2" fillId="0" borderId="0" xfId="0" applyFont="1" applyProtection="1"/>
    <xf numFmtId="3" fontId="1" fillId="2" borderId="4" xfId="0" applyNumberFormat="1" applyFont="1" applyFill="1" applyBorder="1" applyProtection="1">
      <protection locked="0"/>
    </xf>
    <xf numFmtId="3" fontId="1" fillId="2" borderId="3" xfId="0" applyNumberFormat="1" applyFont="1" applyFill="1" applyBorder="1" applyProtection="1">
      <protection locked="0"/>
    </xf>
    <xf numFmtId="3" fontId="1" fillId="2" borderId="4" xfId="0" applyNumberFormat="1" applyFont="1" applyFill="1" applyBorder="1" applyProtection="1"/>
    <xf numFmtId="3" fontId="1" fillId="2" borderId="3" xfId="0" applyNumberFormat="1" applyFont="1" applyFill="1" applyBorder="1" applyProtection="1"/>
    <xf numFmtId="3" fontId="1" fillId="0" borderId="8" xfId="0" applyNumberFormat="1" applyFont="1" applyBorder="1" applyProtection="1"/>
    <xf numFmtId="0" fontId="5" fillId="0" borderId="0" xfId="0" applyFont="1"/>
    <xf numFmtId="3" fontId="1" fillId="0" borderId="9" xfId="0" applyNumberFormat="1" applyFont="1" applyBorder="1" applyProtection="1"/>
    <xf numFmtId="3" fontId="1" fillId="2" borderId="8" xfId="0" applyNumberFormat="1" applyFont="1" applyFill="1" applyBorder="1" applyProtection="1">
      <protection locked="0"/>
    </xf>
    <xf numFmtId="3" fontId="1" fillId="2" borderId="8" xfId="0" applyNumberFormat="1" applyFont="1" applyFill="1" applyBorder="1" applyProtection="1"/>
    <xf numFmtId="1" fontId="1" fillId="0" borderId="3" xfId="0" applyNumberFormat="1" applyFont="1" applyBorder="1" applyAlignment="1" applyProtection="1">
      <alignment horizontal="center"/>
    </xf>
    <xf numFmtId="3" fontId="1" fillId="0" borderId="7" xfId="0" applyNumberFormat="1" applyFont="1" applyBorder="1" applyProtection="1"/>
    <xf numFmtId="3" fontId="1" fillId="0" borderId="7" xfId="0" applyNumberFormat="1" applyFont="1" applyBorder="1" applyAlignment="1" applyProtection="1">
      <alignment horizontal="left"/>
    </xf>
    <xf numFmtId="0" fontId="1" fillId="0" borderId="10" xfId="0" quotePrefix="1" applyFont="1" applyBorder="1" applyAlignment="1" applyProtection="1">
      <alignment horizontal="left"/>
    </xf>
    <xf numFmtId="3" fontId="1" fillId="0" borderId="8" xfId="0" applyNumberFormat="1" applyFont="1" applyBorder="1" applyProtection="1">
      <protection locked="0"/>
    </xf>
    <xf numFmtId="3" fontId="1" fillId="2" borderId="9" xfId="0" applyNumberFormat="1" applyFont="1" applyFill="1" applyBorder="1" applyProtection="1"/>
    <xf numFmtId="3" fontId="1" fillId="0" borderId="3" xfId="0" applyNumberFormat="1" applyFont="1" applyBorder="1" applyProtection="1">
      <protection locked="0"/>
    </xf>
    <xf numFmtId="3" fontId="1" fillId="2" borderId="6" xfId="0" applyNumberFormat="1" applyFont="1" applyFill="1" applyBorder="1" applyProtection="1"/>
    <xf numFmtId="3" fontId="1" fillId="0" borderId="6" xfId="0" applyNumberFormat="1" applyFont="1" applyBorder="1" applyProtection="1"/>
    <xf numFmtId="3" fontId="1" fillId="0" borderId="4" xfId="0" applyNumberFormat="1" applyFont="1" applyBorder="1" applyProtection="1">
      <protection locked="0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/>
    <xf numFmtId="1" fontId="1" fillId="0" borderId="2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/>
      <protection locked="0"/>
    </xf>
    <xf numFmtId="3" fontId="1" fillId="0" borderId="1" xfId="0" applyNumberFormat="1" applyFont="1" applyBorder="1" applyProtection="1">
      <protection locked="0"/>
    </xf>
    <xf numFmtId="3" fontId="1" fillId="2" borderId="1" xfId="0" applyNumberFormat="1" applyFont="1" applyFill="1" applyBorder="1" applyProtection="1">
      <protection locked="0"/>
    </xf>
    <xf numFmtId="3" fontId="1" fillId="2" borderId="2" xfId="0" applyNumberFormat="1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</xf>
    <xf numFmtId="1" fontId="1" fillId="0" borderId="13" xfId="0" applyNumberFormat="1" applyFont="1" applyBorder="1" applyAlignment="1" applyProtection="1">
      <alignment horizontal="center"/>
    </xf>
    <xf numFmtId="3" fontId="1" fillId="0" borderId="13" xfId="0" applyNumberFormat="1" applyFont="1" applyBorder="1" applyProtection="1"/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/>
    <xf numFmtId="0" fontId="1" fillId="0" borderId="16" xfId="0" applyFont="1" applyBorder="1" applyAlignment="1" applyProtection="1"/>
    <xf numFmtId="0" fontId="1" fillId="0" borderId="17" xfId="0" applyFont="1" applyBorder="1"/>
    <xf numFmtId="0" fontId="1" fillId="0" borderId="0" xfId="1" applyFont="1"/>
    <xf numFmtId="0" fontId="1" fillId="0" borderId="16" xfId="1" applyFont="1" applyBorder="1" applyAlignment="1" applyProtection="1">
      <alignment horizontal="center"/>
    </xf>
    <xf numFmtId="0" fontId="1" fillId="0" borderId="16" xfId="1" applyFont="1" applyBorder="1" applyAlignment="1" applyProtection="1"/>
    <xf numFmtId="0" fontId="1" fillId="0" borderId="17" xfId="1" applyFont="1" applyBorder="1"/>
    <xf numFmtId="0" fontId="1" fillId="0" borderId="18" xfId="1" applyFont="1" applyFill="1" applyBorder="1" applyAlignment="1" applyProtection="1">
      <alignment horizontal="center" vertical="center"/>
    </xf>
    <xf numFmtId="0" fontId="1" fillId="0" borderId="15" xfId="1" applyFont="1" applyFill="1" applyBorder="1" applyAlignment="1" applyProtection="1">
      <alignment horizontal="center" vertical="center"/>
    </xf>
    <xf numFmtId="0" fontId="1" fillId="0" borderId="17" xfId="1" applyFont="1" applyFill="1" applyBorder="1" applyAlignment="1" applyProtection="1">
      <alignment horizontal="center" vertical="center"/>
    </xf>
    <xf numFmtId="1" fontId="1" fillId="0" borderId="13" xfId="1" applyNumberFormat="1" applyFont="1" applyBorder="1" applyAlignment="1" applyProtection="1">
      <alignment horizontal="center"/>
    </xf>
    <xf numFmtId="3" fontId="1" fillId="0" borderId="13" xfId="1" applyNumberFormat="1" applyFont="1" applyBorder="1" applyProtection="1"/>
    <xf numFmtId="3" fontId="1" fillId="0" borderId="9" xfId="1" applyNumberFormat="1" applyFont="1" applyBorder="1" applyProtection="1"/>
    <xf numFmtId="3" fontId="1" fillId="2" borderId="8" xfId="1" applyNumberFormat="1" applyFont="1" applyFill="1" applyBorder="1" applyProtection="1">
      <protection locked="0"/>
    </xf>
    <xf numFmtId="3" fontId="1" fillId="0" borderId="8" xfId="1" applyNumberFormat="1" applyFont="1" applyBorder="1" applyProtection="1">
      <protection locked="0"/>
    </xf>
    <xf numFmtId="3" fontId="1" fillId="2" borderId="9" xfId="1" applyNumberFormat="1" applyFont="1" applyFill="1" applyBorder="1" applyProtection="1"/>
    <xf numFmtId="3" fontId="1" fillId="0" borderId="8" xfId="1" applyNumberFormat="1" applyFont="1" applyBorder="1" applyProtection="1"/>
    <xf numFmtId="3" fontId="1" fillId="2" borderId="8" xfId="1" applyNumberFormat="1" applyFont="1" applyFill="1" applyBorder="1" applyProtection="1"/>
    <xf numFmtId="1" fontId="1" fillId="0" borderId="3" xfId="1" applyNumberFormat="1" applyFont="1" applyBorder="1" applyAlignment="1" applyProtection="1">
      <alignment horizontal="center"/>
    </xf>
    <xf numFmtId="3" fontId="1" fillId="0" borderId="7" xfId="1" applyNumberFormat="1" applyFont="1" applyBorder="1" applyProtection="1"/>
    <xf numFmtId="3" fontId="1" fillId="0" borderId="3" xfId="1" applyNumberFormat="1" applyFont="1" applyBorder="1" applyProtection="1"/>
    <xf numFmtId="3" fontId="1" fillId="2" borderId="3" xfId="1" applyNumberFormat="1" applyFont="1" applyFill="1" applyBorder="1" applyProtection="1">
      <protection locked="0"/>
    </xf>
    <xf numFmtId="3" fontId="1" fillId="0" borderId="3" xfId="1" applyNumberFormat="1" applyFont="1" applyBorder="1" applyProtection="1">
      <protection locked="0"/>
    </xf>
    <xf numFmtId="3" fontId="1" fillId="2" borderId="6" xfId="1" applyNumberFormat="1" applyFont="1" applyFill="1" applyBorder="1" applyProtection="1"/>
    <xf numFmtId="3" fontId="1" fillId="2" borderId="3" xfId="1" applyNumberFormat="1" applyFont="1" applyFill="1" applyBorder="1" applyProtection="1"/>
    <xf numFmtId="3" fontId="1" fillId="0" borderId="3" xfId="1" applyNumberFormat="1" applyFont="1" applyBorder="1" applyAlignment="1" applyProtection="1">
      <alignment horizontal="left"/>
    </xf>
    <xf numFmtId="1" fontId="1" fillId="0" borderId="3" xfId="1" applyNumberFormat="1" applyFont="1" applyBorder="1" applyAlignment="1" applyProtection="1">
      <alignment horizontal="center"/>
      <protection locked="0"/>
    </xf>
    <xf numFmtId="0" fontId="1" fillId="0" borderId="6" xfId="1" quotePrefix="1" applyFont="1" applyBorder="1" applyAlignment="1" applyProtection="1">
      <alignment horizontal="left"/>
      <protection locked="0"/>
    </xf>
    <xf numFmtId="3" fontId="1" fillId="0" borderId="7" xfId="1" applyNumberFormat="1" applyFont="1" applyBorder="1" applyProtection="1">
      <protection locked="0"/>
    </xf>
    <xf numFmtId="0" fontId="1" fillId="0" borderId="6" xfId="1" applyFont="1" applyBorder="1" applyAlignment="1" applyProtection="1">
      <alignment horizontal="left"/>
      <protection locked="0"/>
    </xf>
    <xf numFmtId="3" fontId="1" fillId="0" borderId="6" xfId="1" applyNumberFormat="1" applyFont="1" applyBorder="1" applyProtection="1"/>
    <xf numFmtId="1" fontId="1" fillId="0" borderId="4" xfId="1" applyNumberFormat="1" applyFont="1" applyBorder="1" applyAlignment="1" applyProtection="1">
      <alignment horizontal="center"/>
    </xf>
    <xf numFmtId="0" fontId="1" fillId="0" borderId="10" xfId="1" quotePrefix="1" applyFont="1" applyBorder="1" applyAlignment="1" applyProtection="1">
      <alignment horizontal="left"/>
    </xf>
    <xf numFmtId="3" fontId="1" fillId="0" borderId="5" xfId="1" applyNumberFormat="1" applyFont="1" applyBorder="1" applyProtection="1"/>
    <xf numFmtId="3" fontId="1" fillId="2" borderId="4" xfId="1" applyNumberFormat="1" applyFont="1" applyFill="1" applyBorder="1" applyProtection="1"/>
    <xf numFmtId="3" fontId="1" fillId="0" borderId="4" xfId="1" applyNumberFormat="1" applyFont="1" applyBorder="1" applyProtection="1">
      <protection locked="0"/>
    </xf>
    <xf numFmtId="3" fontId="1" fillId="2" borderId="4" xfId="1" applyNumberFormat="1" applyFont="1" applyFill="1" applyBorder="1" applyProtection="1">
      <protection locked="0"/>
    </xf>
    <xf numFmtId="3" fontId="1" fillId="0" borderId="4" xfId="1" applyNumberFormat="1" applyFont="1" applyBorder="1" applyProtection="1"/>
    <xf numFmtId="0" fontId="1" fillId="0" borderId="2" xfId="1" applyFont="1" applyBorder="1"/>
    <xf numFmtId="3" fontId="1" fillId="0" borderId="2" xfId="1" applyNumberFormat="1" applyFont="1" applyBorder="1"/>
    <xf numFmtId="3" fontId="1" fillId="2" borderId="2" xfId="1" applyNumberFormat="1" applyFont="1" applyFill="1" applyBorder="1"/>
    <xf numFmtId="0" fontId="5" fillId="0" borderId="0" xfId="1" applyFont="1"/>
    <xf numFmtId="0" fontId="1" fillId="0" borderId="1" xfId="1" applyFont="1" applyBorder="1"/>
    <xf numFmtId="0" fontId="1" fillId="0" borderId="2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19" xfId="1" applyFont="1" applyBorder="1"/>
    <xf numFmtId="3" fontId="1" fillId="0" borderId="20" xfId="1" applyNumberFormat="1" applyFont="1" applyBorder="1"/>
    <xf numFmtId="3" fontId="1" fillId="0" borderId="0" xfId="1" applyNumberFormat="1" applyFont="1" applyBorder="1"/>
    <xf numFmtId="3" fontId="1" fillId="0" borderId="12" xfId="1" applyNumberFormat="1" applyFont="1" applyBorder="1"/>
    <xf numFmtId="3" fontId="1" fillId="0" borderId="0" xfId="1" applyNumberFormat="1" applyFont="1"/>
    <xf numFmtId="0" fontId="1" fillId="0" borderId="12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center" vertical="center"/>
    </xf>
    <xf numFmtId="1" fontId="7" fillId="0" borderId="13" xfId="1" applyNumberFormat="1" applyFont="1" applyBorder="1" applyAlignment="1" applyProtection="1">
      <alignment horizontal="center"/>
    </xf>
    <xf numFmtId="3" fontId="7" fillId="0" borderId="13" xfId="1" applyNumberFormat="1" applyFont="1" applyBorder="1" applyProtection="1"/>
    <xf numFmtId="3" fontId="7" fillId="0" borderId="9" xfId="1" applyNumberFormat="1" applyFont="1" applyBorder="1" applyProtection="1"/>
    <xf numFmtId="3" fontId="7" fillId="2" borderId="8" xfId="1" applyNumberFormat="1" applyFont="1" applyFill="1" applyBorder="1" applyProtection="1">
      <protection locked="0"/>
    </xf>
    <xf numFmtId="1" fontId="7" fillId="0" borderId="3" xfId="1" applyNumberFormat="1" applyFont="1" applyBorder="1" applyAlignment="1" applyProtection="1">
      <alignment horizontal="center"/>
    </xf>
    <xf numFmtId="3" fontId="7" fillId="0" borderId="7" xfId="1" applyNumberFormat="1" applyFont="1" applyBorder="1" applyProtection="1"/>
    <xf numFmtId="3" fontId="7" fillId="0" borderId="3" xfId="1" applyNumberFormat="1" applyFont="1" applyBorder="1" applyProtection="1"/>
    <xf numFmtId="3" fontId="7" fillId="2" borderId="3" xfId="1" applyNumberFormat="1" applyFont="1" applyFill="1" applyBorder="1" applyProtection="1">
      <protection locked="0"/>
    </xf>
    <xf numFmtId="3" fontId="7" fillId="0" borderId="7" xfId="1" quotePrefix="1" applyNumberFormat="1" applyFont="1" applyBorder="1" applyAlignment="1" applyProtection="1">
      <alignment horizontal="left"/>
    </xf>
    <xf numFmtId="3" fontId="7" fillId="0" borderId="7" xfId="1" applyNumberFormat="1" applyFont="1" applyBorder="1" applyAlignment="1" applyProtection="1">
      <alignment horizontal="left"/>
    </xf>
    <xf numFmtId="3" fontId="7" fillId="0" borderId="3" xfId="1" applyNumberFormat="1" applyFont="1" applyBorder="1" applyAlignment="1" applyProtection="1">
      <alignment horizontal="left"/>
    </xf>
    <xf numFmtId="1" fontId="7" fillId="0" borderId="3" xfId="1" applyNumberFormat="1" applyFont="1" applyBorder="1" applyAlignment="1" applyProtection="1">
      <alignment horizontal="center"/>
      <protection locked="0"/>
    </xf>
    <xf numFmtId="0" fontId="7" fillId="0" borderId="6" xfId="1" quotePrefix="1" applyFont="1" applyBorder="1" applyAlignment="1" applyProtection="1">
      <alignment horizontal="left"/>
      <protection locked="0"/>
    </xf>
    <xf numFmtId="3" fontId="7" fillId="0" borderId="7" xfId="1" applyNumberFormat="1" applyFont="1" applyBorder="1" applyProtection="1">
      <protection locked="0"/>
    </xf>
    <xf numFmtId="0" fontId="7" fillId="0" borderId="3" xfId="1" applyFont="1" applyBorder="1" applyAlignment="1" applyProtection="1">
      <alignment horizontal="center"/>
      <protection locked="0"/>
    </xf>
    <xf numFmtId="0" fontId="7" fillId="0" borderId="6" xfId="1" applyFont="1" applyBorder="1" applyAlignment="1" applyProtection="1">
      <alignment horizontal="left"/>
      <protection locked="0"/>
    </xf>
    <xf numFmtId="0" fontId="7" fillId="0" borderId="4" xfId="1" applyFont="1" applyBorder="1" applyAlignment="1" applyProtection="1">
      <alignment horizontal="center"/>
      <protection locked="0"/>
    </xf>
    <xf numFmtId="0" fontId="7" fillId="0" borderId="10" xfId="1" applyFont="1" applyBorder="1" applyAlignment="1" applyProtection="1">
      <alignment horizontal="left"/>
      <protection locked="0"/>
    </xf>
    <xf numFmtId="3" fontId="7" fillId="0" borderId="5" xfId="1" applyNumberFormat="1" applyFont="1" applyBorder="1" applyProtection="1">
      <protection locked="0"/>
    </xf>
    <xf numFmtId="3" fontId="7" fillId="2" borderId="4" xfId="1" applyNumberFormat="1" applyFont="1" applyFill="1" applyBorder="1" applyProtection="1">
      <protection locked="0"/>
    </xf>
    <xf numFmtId="0" fontId="7" fillId="0" borderId="2" xfId="1" applyFont="1" applyBorder="1" applyAlignment="1" applyProtection="1">
      <alignment horizontal="center"/>
    </xf>
    <xf numFmtId="0" fontId="7" fillId="0" borderId="11" xfId="1" quotePrefix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center"/>
    </xf>
    <xf numFmtId="0" fontId="8" fillId="0" borderId="0" xfId="1" quotePrefix="1" applyFont="1" applyBorder="1" applyAlignment="1" applyProtection="1">
      <alignment horizontal="left"/>
    </xf>
    <xf numFmtId="3" fontId="8" fillId="0" borderId="0" xfId="1" applyNumberFormat="1" applyFont="1" applyBorder="1" applyProtection="1"/>
    <xf numFmtId="3" fontId="1" fillId="0" borderId="0" xfId="1" applyNumberFormat="1" applyFont="1" applyBorder="1" applyProtection="1"/>
    <xf numFmtId="3" fontId="1" fillId="0" borderId="0" xfId="1" applyNumberFormat="1" applyFont="1" applyFill="1" applyBorder="1" applyProtection="1"/>
    <xf numFmtId="0" fontId="1" fillId="0" borderId="14" xfId="1" applyFont="1" applyBorder="1"/>
    <xf numFmtId="3" fontId="1" fillId="0" borderId="16" xfId="1" applyNumberFormat="1" applyFont="1" applyBorder="1"/>
    <xf numFmtId="3" fontId="1" fillId="0" borderId="21" xfId="1" applyNumberFormat="1" applyFont="1" applyBorder="1"/>
    <xf numFmtId="0" fontId="1" fillId="0" borderId="22" xfId="1" applyFont="1" applyBorder="1" applyAlignment="1" applyProtection="1"/>
    <xf numFmtId="0" fontId="2" fillId="0" borderId="0" xfId="1" applyFont="1"/>
    <xf numFmtId="0" fontId="2" fillId="0" borderId="17" xfId="1" applyFont="1" applyBorder="1"/>
    <xf numFmtId="0" fontId="2" fillId="0" borderId="23" xfId="1" applyFont="1" applyBorder="1"/>
    <xf numFmtId="3" fontId="7" fillId="0" borderId="13" xfId="1" applyNumberFormat="1" applyFont="1" applyBorder="1" applyAlignment="1" applyProtection="1">
      <alignment horizontal="center"/>
    </xf>
    <xf numFmtId="1" fontId="7" fillId="0" borderId="4" xfId="1" applyNumberFormat="1" applyFont="1" applyBorder="1" applyAlignment="1" applyProtection="1">
      <alignment horizontal="center"/>
    </xf>
    <xf numFmtId="0" fontId="7" fillId="0" borderId="10" xfId="1" quotePrefix="1" applyFont="1" applyBorder="1" applyAlignment="1" applyProtection="1">
      <alignment horizontal="left"/>
    </xf>
    <xf numFmtId="3" fontId="7" fillId="0" borderId="5" xfId="1" applyNumberFormat="1" applyFont="1" applyBorder="1" applyProtection="1"/>
    <xf numFmtId="3" fontId="7" fillId="2" borderId="4" xfId="1" applyNumberFormat="1" applyFont="1" applyFill="1" applyBorder="1" applyProtection="1"/>
    <xf numFmtId="3" fontId="1" fillId="2" borderId="10" xfId="1" applyNumberFormat="1" applyFont="1" applyFill="1" applyBorder="1" applyProtection="1"/>
    <xf numFmtId="1" fontId="1" fillId="0" borderId="2" xfId="1" applyNumberFormat="1" applyFont="1" applyBorder="1" applyAlignment="1" applyProtection="1">
      <alignment horizontal="center"/>
    </xf>
    <xf numFmtId="3" fontId="1" fillId="0" borderId="1" xfId="1" quotePrefix="1" applyNumberFormat="1" applyFont="1" applyBorder="1" applyAlignment="1" applyProtection="1">
      <alignment horizontal="left"/>
    </xf>
    <xf numFmtId="3" fontId="1" fillId="0" borderId="2" xfId="1" applyNumberFormat="1" applyFont="1" applyBorder="1" applyProtection="1"/>
    <xf numFmtId="3" fontId="1" fillId="2" borderId="2" xfId="1" applyNumberFormat="1" applyFont="1" applyFill="1" applyBorder="1" applyProtection="1"/>
    <xf numFmtId="0" fontId="9" fillId="0" borderId="0" xfId="1" applyFont="1"/>
    <xf numFmtId="0" fontId="1" fillId="0" borderId="14" xfId="1" applyFont="1" applyBorder="1" applyAlignment="1" applyProtection="1">
      <alignment horizontal="center"/>
    </xf>
    <xf numFmtId="0" fontId="1" fillId="0" borderId="15" xfId="1" applyFont="1" applyBorder="1"/>
    <xf numFmtId="1" fontId="1" fillId="0" borderId="8" xfId="1" applyNumberFormat="1" applyFont="1" applyBorder="1" applyAlignment="1" applyProtection="1">
      <alignment horizontal="center"/>
    </xf>
    <xf numFmtId="0" fontId="1" fillId="0" borderId="0" xfId="1" applyFont="1" applyAlignment="1">
      <alignment horizontal="center"/>
    </xf>
    <xf numFmtId="0" fontId="10" fillId="0" borderId="0" xfId="0" applyFont="1"/>
    <xf numFmtId="0" fontId="10" fillId="0" borderId="0" xfId="1" applyFont="1"/>
    <xf numFmtId="0" fontId="1" fillId="0" borderId="0" xfId="1" applyFont="1" applyAlignment="1">
      <alignment horizontal="right"/>
    </xf>
    <xf numFmtId="0" fontId="1" fillId="0" borderId="0" xfId="1" quotePrefix="1" applyFont="1" applyAlignment="1">
      <alignment horizontal="right"/>
    </xf>
    <xf numFmtId="3" fontId="1" fillId="0" borderId="18" xfId="1" applyNumberFormat="1" applyFont="1" applyBorder="1"/>
    <xf numFmtId="3" fontId="5" fillId="0" borderId="0" xfId="1" applyNumberFormat="1" applyFont="1"/>
    <xf numFmtId="0" fontId="1" fillId="0" borderId="0" xfId="1" applyFont="1" applyBorder="1"/>
    <xf numFmtId="0" fontId="1" fillId="0" borderId="6" xfId="1" applyFont="1" applyBorder="1"/>
    <xf numFmtId="3" fontId="1" fillId="0" borderId="6" xfId="1" applyNumberFormat="1" applyFont="1" applyBorder="1"/>
    <xf numFmtId="164" fontId="1" fillId="0" borderId="6" xfId="1" applyNumberFormat="1" applyFont="1" applyBorder="1"/>
    <xf numFmtId="0" fontId="1" fillId="0" borderId="24" xfId="1" applyFont="1" applyBorder="1"/>
    <xf numFmtId="3" fontId="1" fillId="0" borderId="24" xfId="1" applyNumberFormat="1" applyFont="1" applyBorder="1"/>
    <xf numFmtId="3" fontId="1" fillId="0" borderId="25" xfId="1" applyNumberFormat="1" applyFont="1" applyBorder="1"/>
    <xf numFmtId="3" fontId="1" fillId="0" borderId="26" xfId="1" applyNumberFormat="1" applyFont="1" applyBorder="1"/>
    <xf numFmtId="3" fontId="1" fillId="0" borderId="27" xfId="1" applyNumberFormat="1" applyFont="1" applyBorder="1"/>
    <xf numFmtId="0" fontId="1" fillId="0" borderId="1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1" xfId="1" applyFont="1" applyBorder="1" applyAlignment="1" applyProtection="1">
      <alignment horizontal="center"/>
    </xf>
    <xf numFmtId="0" fontId="1" fillId="0" borderId="2" xfId="1" applyFont="1" applyBorder="1" applyAlignment="1" applyProtection="1">
      <alignment horizontal="center"/>
    </xf>
  </cellXfs>
  <cellStyles count="3">
    <cellStyle name="Normal" xfId="0" builtinId="0"/>
    <cellStyle name="Normal 2" xfId="1"/>
    <cellStyle name="Pros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Zeros="0" tabSelected="1" workbookViewId="0">
      <selection activeCell="G19" sqref="G19"/>
    </sheetView>
  </sheetViews>
  <sheetFormatPr baseColWidth="10" defaultRowHeight="15.75" x14ac:dyDescent="0.25"/>
  <cols>
    <col min="1" max="1" width="6.42578125" style="1" bestFit="1" customWidth="1"/>
    <col min="2" max="2" width="22.85546875" style="1" bestFit="1" customWidth="1"/>
    <col min="3" max="3" width="11.85546875" style="1" customWidth="1"/>
    <col min="4" max="16384" width="11.42578125" style="1"/>
  </cols>
  <sheetData>
    <row r="1" spans="1:11" x14ac:dyDescent="0.25">
      <c r="A1" s="148" t="s">
        <v>86</v>
      </c>
    </row>
    <row r="4" spans="1:11" x14ac:dyDescent="0.25">
      <c r="A4" s="45" t="s">
        <v>6</v>
      </c>
      <c r="B4" s="47" t="s">
        <v>7</v>
      </c>
      <c r="C4" s="163" t="s">
        <v>2</v>
      </c>
      <c r="D4" s="164"/>
      <c r="E4" s="164" t="s">
        <v>3</v>
      </c>
      <c r="F4" s="164"/>
      <c r="G4" s="164" t="s">
        <v>4</v>
      </c>
      <c r="H4" s="164"/>
      <c r="I4" s="164" t="s">
        <v>5</v>
      </c>
      <c r="J4" s="164"/>
    </row>
    <row r="5" spans="1:11" x14ac:dyDescent="0.25">
      <c r="A5" s="46"/>
      <c r="B5" s="48"/>
      <c r="C5" s="42" t="s">
        <v>1</v>
      </c>
      <c r="D5" s="2" t="s">
        <v>1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3" t="s">
        <v>1</v>
      </c>
    </row>
    <row r="6" spans="1:11" x14ac:dyDescent="0.25">
      <c r="A6" s="43"/>
      <c r="B6" s="44" t="s">
        <v>8</v>
      </c>
      <c r="C6" s="21">
        <v>2466800</v>
      </c>
      <c r="D6" s="22"/>
      <c r="E6" s="28"/>
      <c r="F6" s="29"/>
      <c r="G6" s="19"/>
      <c r="H6" s="23"/>
      <c r="I6" s="19"/>
      <c r="J6" s="23"/>
    </row>
    <row r="7" spans="1:11" x14ac:dyDescent="0.25">
      <c r="A7" s="24">
        <v>2051</v>
      </c>
      <c r="B7" s="25" t="s">
        <v>9</v>
      </c>
      <c r="C7" s="4"/>
      <c r="D7" s="16">
        <v>416000</v>
      </c>
      <c r="E7" s="30"/>
      <c r="F7" s="31"/>
      <c r="G7" s="4"/>
      <c r="H7" s="18"/>
      <c r="I7" s="4"/>
      <c r="J7" s="18"/>
    </row>
    <row r="8" spans="1:11" x14ac:dyDescent="0.25">
      <c r="A8" s="24">
        <v>2052</v>
      </c>
      <c r="B8" s="26" t="s">
        <v>10</v>
      </c>
      <c r="C8" s="4"/>
      <c r="D8" s="16">
        <v>504000</v>
      </c>
      <c r="E8" s="30"/>
      <c r="F8" s="31"/>
      <c r="G8" s="4"/>
      <c r="H8" s="18"/>
      <c r="I8" s="4"/>
      <c r="J8" s="18"/>
    </row>
    <row r="9" spans="1:11" x14ac:dyDescent="0.25">
      <c r="A9" s="24">
        <v>2061</v>
      </c>
      <c r="B9" s="25" t="s">
        <v>11</v>
      </c>
      <c r="C9" s="4">
        <v>423900</v>
      </c>
      <c r="D9" s="16"/>
      <c r="E9" s="30"/>
      <c r="F9" s="31"/>
      <c r="G9" s="4"/>
      <c r="H9" s="18"/>
      <c r="I9" s="4"/>
      <c r="J9" s="18"/>
    </row>
    <row r="10" spans="1:11" x14ac:dyDescent="0.25">
      <c r="A10" s="24">
        <v>2062</v>
      </c>
      <c r="B10" s="25" t="s">
        <v>12</v>
      </c>
      <c r="C10" s="4">
        <v>439000</v>
      </c>
      <c r="D10" s="16"/>
      <c r="E10" s="30"/>
      <c r="F10" s="31"/>
      <c r="G10" s="4"/>
      <c r="H10" s="18"/>
      <c r="I10" s="4"/>
      <c r="J10" s="18"/>
    </row>
    <row r="11" spans="1:11" x14ac:dyDescent="0.25">
      <c r="A11" s="24"/>
      <c r="B11" s="26" t="s">
        <v>13</v>
      </c>
      <c r="C11" s="4"/>
      <c r="D11" s="16">
        <v>931700</v>
      </c>
      <c r="E11" s="30"/>
      <c r="F11" s="31"/>
      <c r="G11" s="4"/>
      <c r="H11" s="18"/>
      <c r="I11" s="4"/>
      <c r="J11" s="18"/>
    </row>
    <row r="12" spans="1:11" x14ac:dyDescent="0.25">
      <c r="A12" s="8"/>
      <c r="B12" s="9" t="s">
        <v>14</v>
      </c>
      <c r="C12" s="10"/>
      <c r="D12" s="16">
        <v>4662000</v>
      </c>
      <c r="E12" s="30"/>
      <c r="F12" s="16"/>
      <c r="G12" s="4"/>
      <c r="H12" s="18"/>
      <c r="I12" s="4"/>
      <c r="J12" s="18"/>
    </row>
    <row r="13" spans="1:11" x14ac:dyDescent="0.25">
      <c r="A13" s="8"/>
      <c r="B13" s="9" t="s">
        <v>15</v>
      </c>
      <c r="C13" s="10">
        <v>3184000</v>
      </c>
      <c r="D13" s="16"/>
      <c r="E13" s="32"/>
      <c r="F13" s="16"/>
      <c r="G13" s="4"/>
      <c r="H13" s="18"/>
      <c r="I13" s="4"/>
      <c r="J13" s="18"/>
    </row>
    <row r="14" spans="1:11" x14ac:dyDescent="0.25">
      <c r="A14" s="5">
        <v>8800</v>
      </c>
      <c r="B14" s="27" t="s">
        <v>0</v>
      </c>
      <c r="C14" s="6"/>
      <c r="D14" s="17"/>
      <c r="E14" s="33"/>
      <c r="F14" s="15"/>
      <c r="G14" s="7"/>
      <c r="H14" s="17"/>
      <c r="I14" s="7"/>
      <c r="J14" s="17"/>
    </row>
    <row r="15" spans="1:11" s="20" customFormat="1" ht="20.25" x14ac:dyDescent="0.3">
      <c r="A15" s="37"/>
      <c r="B15" s="38"/>
      <c r="C15" s="39">
        <f>SUM(C6:C14)</f>
        <v>6513700</v>
      </c>
      <c r="D15" s="40">
        <f t="shared" ref="D15:J15" si="0">SUM(D6:D14)</f>
        <v>6513700</v>
      </c>
      <c r="E15" s="39">
        <f t="shared" si="0"/>
        <v>0</v>
      </c>
      <c r="F15" s="40">
        <f t="shared" si="0"/>
        <v>0</v>
      </c>
      <c r="G15" s="39">
        <f t="shared" si="0"/>
        <v>0</v>
      </c>
      <c r="H15" s="40">
        <f t="shared" si="0"/>
        <v>0</v>
      </c>
      <c r="I15" s="39">
        <f t="shared" si="0"/>
        <v>0</v>
      </c>
      <c r="J15" s="41">
        <f t="shared" si="0"/>
        <v>0</v>
      </c>
      <c r="K15" s="1"/>
    </row>
    <row r="16" spans="1:11" s="14" customFormat="1" ht="12.75" x14ac:dyDescent="0.2">
      <c r="A16" s="11"/>
      <c r="B16" s="12"/>
      <c r="C16" s="13"/>
      <c r="D16" s="13"/>
      <c r="E16" s="13"/>
      <c r="F16" s="13"/>
      <c r="G16" s="13"/>
      <c r="H16" s="13"/>
      <c r="I16" s="13"/>
      <c r="J16" s="13"/>
    </row>
    <row r="18" spans="2:5" x14ac:dyDescent="0.25">
      <c r="B18" s="1" t="s">
        <v>16</v>
      </c>
    </row>
    <row r="19" spans="2:5" x14ac:dyDescent="0.25">
      <c r="B19" s="34"/>
      <c r="C19" s="35" t="s">
        <v>18</v>
      </c>
      <c r="D19" s="35" t="s">
        <v>19</v>
      </c>
      <c r="E19" s="35" t="s">
        <v>17</v>
      </c>
    </row>
    <row r="20" spans="2:5" x14ac:dyDescent="0.25">
      <c r="B20" s="34" t="s">
        <v>0</v>
      </c>
      <c r="C20" s="36"/>
      <c r="D20" s="36"/>
      <c r="E20" s="36"/>
    </row>
  </sheetData>
  <mergeCells count="4">
    <mergeCell ref="C4:D4"/>
    <mergeCell ref="E4:F4"/>
    <mergeCell ref="G4:H4"/>
    <mergeCell ref="I4:J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11.1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showZeros="0" topLeftCell="A22" workbookViewId="0">
      <selection activeCell="G34" sqref="G34"/>
    </sheetView>
  </sheetViews>
  <sheetFormatPr baseColWidth="10" defaultRowHeight="15.75" x14ac:dyDescent="0.25"/>
  <cols>
    <col min="1" max="1" width="6.42578125" style="49" customWidth="1"/>
    <col min="2" max="2" width="22.5703125" style="49" bestFit="1" customWidth="1"/>
    <col min="3" max="3" width="12.42578125" style="49" customWidth="1"/>
    <col min="4" max="4" width="11.28515625" style="49" customWidth="1"/>
    <col min="5" max="16384" width="11.42578125" style="49"/>
  </cols>
  <sheetData>
    <row r="1" spans="1:10" x14ac:dyDescent="0.25">
      <c r="A1" s="149" t="s">
        <v>87</v>
      </c>
    </row>
    <row r="3" spans="1:10" x14ac:dyDescent="0.25">
      <c r="A3" s="49" t="s">
        <v>20</v>
      </c>
    </row>
    <row r="4" spans="1:10" x14ac:dyDescent="0.25">
      <c r="A4" s="50" t="s">
        <v>6</v>
      </c>
      <c r="B4" s="51" t="s">
        <v>7</v>
      </c>
      <c r="C4" s="165" t="s">
        <v>2</v>
      </c>
      <c r="D4" s="166"/>
      <c r="E4" s="166" t="s">
        <v>3</v>
      </c>
      <c r="F4" s="166"/>
      <c r="G4" s="166" t="s">
        <v>4</v>
      </c>
      <c r="H4" s="166"/>
      <c r="I4" s="166" t="s">
        <v>5</v>
      </c>
      <c r="J4" s="166"/>
    </row>
    <row r="5" spans="1:10" x14ac:dyDescent="0.25">
      <c r="A5" s="52"/>
      <c r="B5" s="52"/>
      <c r="C5" s="53" t="s">
        <v>1</v>
      </c>
      <c r="D5" s="54" t="s">
        <v>21</v>
      </c>
      <c r="E5" s="54" t="s">
        <v>1</v>
      </c>
      <c r="F5" s="54" t="s">
        <v>21</v>
      </c>
      <c r="G5" s="54" t="s">
        <v>1</v>
      </c>
      <c r="H5" s="54" t="s">
        <v>21</v>
      </c>
      <c r="I5" s="54" t="s">
        <v>1</v>
      </c>
      <c r="J5" s="55" t="s">
        <v>21</v>
      </c>
    </row>
    <row r="6" spans="1:10" x14ac:dyDescent="0.25">
      <c r="A6" s="56">
        <v>1230</v>
      </c>
      <c r="B6" s="57" t="s">
        <v>22</v>
      </c>
      <c r="C6" s="58">
        <v>212200</v>
      </c>
      <c r="D6" s="59"/>
      <c r="E6" s="60"/>
      <c r="F6" s="61"/>
      <c r="G6" s="62"/>
      <c r="H6" s="63"/>
      <c r="I6" s="62"/>
      <c r="J6" s="63"/>
    </row>
    <row r="7" spans="1:10" x14ac:dyDescent="0.25">
      <c r="A7" s="64">
        <v>1460</v>
      </c>
      <c r="B7" s="65" t="s">
        <v>23</v>
      </c>
      <c r="C7" s="66">
        <v>194120</v>
      </c>
      <c r="D7" s="67"/>
      <c r="E7" s="68"/>
      <c r="F7" s="69"/>
      <c r="G7" s="66"/>
      <c r="H7" s="70"/>
      <c r="I7" s="66"/>
      <c r="J7" s="70"/>
    </row>
    <row r="8" spans="1:10" x14ac:dyDescent="0.25">
      <c r="A8" s="64">
        <v>1900</v>
      </c>
      <c r="B8" s="65" t="s">
        <v>24</v>
      </c>
      <c r="C8" s="66">
        <v>1930</v>
      </c>
      <c r="D8" s="67"/>
      <c r="E8" s="68"/>
      <c r="F8" s="69"/>
      <c r="G8" s="66"/>
      <c r="H8" s="70"/>
      <c r="I8" s="66"/>
      <c r="J8" s="70"/>
    </row>
    <row r="9" spans="1:10" x14ac:dyDescent="0.25">
      <c r="A9" s="64">
        <v>1920</v>
      </c>
      <c r="B9" s="65" t="s">
        <v>25</v>
      </c>
      <c r="C9" s="66">
        <v>534210</v>
      </c>
      <c r="D9" s="67"/>
      <c r="E9" s="68"/>
      <c r="F9" s="69"/>
      <c r="G9" s="66"/>
      <c r="H9" s="70"/>
      <c r="I9" s="66"/>
      <c r="J9" s="70"/>
    </row>
    <row r="10" spans="1:10" x14ac:dyDescent="0.25">
      <c r="A10" s="64">
        <v>2051</v>
      </c>
      <c r="B10" s="65" t="s">
        <v>26</v>
      </c>
      <c r="C10" s="66"/>
      <c r="D10" s="67">
        <v>371000</v>
      </c>
      <c r="E10" s="68"/>
      <c r="F10" s="69"/>
      <c r="G10" s="66"/>
      <c r="H10" s="70"/>
      <c r="I10" s="66"/>
      <c r="J10" s="70"/>
    </row>
    <row r="11" spans="1:10" x14ac:dyDescent="0.25">
      <c r="A11" s="64">
        <v>2052</v>
      </c>
      <c r="B11" s="65" t="s">
        <v>27</v>
      </c>
      <c r="C11" s="66"/>
      <c r="D11" s="67">
        <v>267380</v>
      </c>
      <c r="E11" s="68"/>
      <c r="F11" s="69"/>
      <c r="G11" s="66"/>
      <c r="H11" s="70"/>
      <c r="I11" s="66"/>
      <c r="J11" s="70"/>
    </row>
    <row r="12" spans="1:10" x14ac:dyDescent="0.25">
      <c r="A12" s="64">
        <v>2061</v>
      </c>
      <c r="B12" s="65" t="s">
        <v>28</v>
      </c>
      <c r="C12" s="66">
        <v>423000</v>
      </c>
      <c r="D12" s="67"/>
      <c r="E12" s="68"/>
      <c r="F12" s="69"/>
      <c r="G12" s="66"/>
      <c r="H12" s="70"/>
      <c r="I12" s="66"/>
      <c r="J12" s="70"/>
    </row>
    <row r="13" spans="1:10" x14ac:dyDescent="0.25">
      <c r="A13" s="64">
        <v>2062</v>
      </c>
      <c r="B13" s="65" t="s">
        <v>29</v>
      </c>
      <c r="C13" s="66">
        <v>379200</v>
      </c>
      <c r="D13" s="67"/>
      <c r="E13" s="68"/>
      <c r="F13" s="69"/>
      <c r="G13" s="66"/>
      <c r="H13" s="70"/>
      <c r="I13" s="66"/>
      <c r="J13" s="70"/>
    </row>
    <row r="14" spans="1:10" x14ac:dyDescent="0.25">
      <c r="A14" s="64">
        <v>2240</v>
      </c>
      <c r="B14" s="65" t="s">
        <v>73</v>
      </c>
      <c r="C14" s="65"/>
      <c r="D14" s="67">
        <v>40000</v>
      </c>
      <c r="E14" s="68"/>
      <c r="F14" s="69"/>
      <c r="G14" s="66"/>
      <c r="H14" s="70"/>
      <c r="I14" s="66"/>
      <c r="J14" s="70"/>
    </row>
    <row r="15" spans="1:10" x14ac:dyDescent="0.25">
      <c r="A15" s="64">
        <v>2740</v>
      </c>
      <c r="B15" s="71" t="s">
        <v>30</v>
      </c>
      <c r="C15" s="65"/>
      <c r="D15" s="67">
        <v>56170</v>
      </c>
      <c r="E15" s="68"/>
      <c r="F15" s="69"/>
      <c r="G15" s="66"/>
      <c r="H15" s="70"/>
      <c r="I15" s="66"/>
      <c r="J15" s="70"/>
    </row>
    <row r="16" spans="1:10" x14ac:dyDescent="0.25">
      <c r="A16" s="72">
        <v>3000</v>
      </c>
      <c r="B16" s="73" t="s">
        <v>31</v>
      </c>
      <c r="C16" s="74"/>
      <c r="D16" s="67">
        <v>3012430</v>
      </c>
      <c r="E16" s="68"/>
      <c r="F16" s="69"/>
      <c r="G16" s="66"/>
      <c r="H16" s="70"/>
      <c r="I16" s="66"/>
      <c r="J16" s="70"/>
    </row>
    <row r="17" spans="1:11" x14ac:dyDescent="0.25">
      <c r="A17" s="72">
        <v>4300</v>
      </c>
      <c r="B17" s="75" t="s">
        <v>32</v>
      </c>
      <c r="C17" s="74">
        <v>1738400</v>
      </c>
      <c r="D17" s="67"/>
      <c r="E17" s="68"/>
      <c r="F17" s="69"/>
      <c r="G17" s="66"/>
      <c r="H17" s="70"/>
      <c r="I17" s="66"/>
      <c r="J17" s="70"/>
    </row>
    <row r="18" spans="1:11" x14ac:dyDescent="0.25">
      <c r="A18" s="72">
        <v>6010</v>
      </c>
      <c r="B18" s="75" t="s">
        <v>33</v>
      </c>
      <c r="C18" s="74"/>
      <c r="D18" s="67"/>
      <c r="E18" s="68"/>
      <c r="F18" s="69"/>
      <c r="G18" s="66"/>
      <c r="H18" s="70"/>
      <c r="I18" s="66"/>
      <c r="J18" s="70"/>
    </row>
    <row r="19" spans="1:11" x14ac:dyDescent="0.25">
      <c r="A19" s="72">
        <v>6300</v>
      </c>
      <c r="B19" s="75" t="s">
        <v>34</v>
      </c>
      <c r="C19" s="74">
        <v>144000</v>
      </c>
      <c r="D19" s="67"/>
      <c r="E19" s="68"/>
      <c r="F19" s="69"/>
      <c r="G19" s="66"/>
      <c r="H19" s="70"/>
      <c r="I19" s="66"/>
      <c r="J19" s="70"/>
      <c r="K19" s="95">
        <f>144000-C19</f>
        <v>0</v>
      </c>
    </row>
    <row r="20" spans="1:11" x14ac:dyDescent="0.25">
      <c r="A20" s="72">
        <v>6590</v>
      </c>
      <c r="B20" s="75" t="s">
        <v>35</v>
      </c>
      <c r="C20" s="74">
        <v>25000</v>
      </c>
      <c r="D20" s="67"/>
      <c r="E20" s="68"/>
      <c r="F20" s="69"/>
      <c r="G20" s="66"/>
      <c r="H20" s="70"/>
      <c r="I20" s="66"/>
      <c r="J20" s="70"/>
    </row>
    <row r="21" spans="1:11" x14ac:dyDescent="0.25">
      <c r="A21" s="72">
        <v>6800</v>
      </c>
      <c r="B21" s="75" t="s">
        <v>36</v>
      </c>
      <c r="C21" s="74">
        <v>12620</v>
      </c>
      <c r="D21" s="67"/>
      <c r="E21" s="68"/>
      <c r="F21" s="69"/>
      <c r="G21" s="66"/>
      <c r="H21" s="70"/>
      <c r="I21" s="66"/>
      <c r="J21" s="70"/>
    </row>
    <row r="22" spans="1:11" x14ac:dyDescent="0.25">
      <c r="A22" s="72">
        <v>6900</v>
      </c>
      <c r="B22" s="75" t="s">
        <v>37</v>
      </c>
      <c r="C22" s="74">
        <v>5200</v>
      </c>
      <c r="D22" s="67"/>
      <c r="E22" s="68"/>
      <c r="F22" s="69"/>
      <c r="G22" s="66"/>
      <c r="H22" s="70"/>
      <c r="I22" s="66"/>
      <c r="J22" s="70"/>
    </row>
    <row r="23" spans="1:11" x14ac:dyDescent="0.25">
      <c r="A23" s="72">
        <v>7090</v>
      </c>
      <c r="B23" s="75" t="s">
        <v>38</v>
      </c>
      <c r="C23" s="74">
        <v>47700</v>
      </c>
      <c r="D23" s="67"/>
      <c r="E23" s="68"/>
      <c r="F23" s="67"/>
      <c r="G23" s="66"/>
      <c r="H23" s="70"/>
      <c r="I23" s="66"/>
      <c r="J23" s="70"/>
    </row>
    <row r="24" spans="1:11" x14ac:dyDescent="0.25">
      <c r="A24" s="72">
        <v>7500</v>
      </c>
      <c r="B24" s="75" t="s">
        <v>39</v>
      </c>
      <c r="C24" s="74">
        <v>18400</v>
      </c>
      <c r="D24" s="67"/>
      <c r="E24" s="76"/>
      <c r="F24" s="67"/>
      <c r="G24" s="66"/>
      <c r="H24" s="70"/>
      <c r="I24" s="66"/>
      <c r="J24" s="70"/>
    </row>
    <row r="25" spans="1:11" x14ac:dyDescent="0.25">
      <c r="A25" s="72">
        <v>7790</v>
      </c>
      <c r="B25" s="75" t="s">
        <v>40</v>
      </c>
      <c r="C25" s="74">
        <v>9600</v>
      </c>
      <c r="D25" s="67"/>
      <c r="E25" s="68"/>
      <c r="F25" s="67"/>
      <c r="G25" s="66"/>
      <c r="H25" s="70"/>
      <c r="I25" s="66"/>
      <c r="J25" s="70"/>
    </row>
    <row r="26" spans="1:11" x14ac:dyDescent="0.25">
      <c r="A26" s="72">
        <v>8150</v>
      </c>
      <c r="B26" s="75" t="s">
        <v>41</v>
      </c>
      <c r="C26" s="74">
        <v>1400</v>
      </c>
      <c r="D26" s="67"/>
      <c r="E26" s="68"/>
      <c r="F26" s="67"/>
      <c r="G26" s="66"/>
      <c r="H26" s="70"/>
      <c r="I26" s="66"/>
      <c r="J26" s="70"/>
    </row>
    <row r="27" spans="1:11" x14ac:dyDescent="0.25">
      <c r="A27" s="77">
        <v>8800</v>
      </c>
      <c r="B27" s="78" t="s">
        <v>0</v>
      </c>
      <c r="C27" s="79"/>
      <c r="D27" s="80"/>
      <c r="E27" s="81"/>
      <c r="F27" s="82"/>
      <c r="G27" s="83"/>
      <c r="H27" s="80"/>
      <c r="I27" s="83"/>
      <c r="J27" s="80"/>
    </row>
    <row r="28" spans="1:11" s="87" customFormat="1" ht="20.25" x14ac:dyDescent="0.3">
      <c r="A28" s="84"/>
      <c r="B28" s="84"/>
      <c r="C28" s="85">
        <f>SUM(C6:C27)</f>
        <v>3746980</v>
      </c>
      <c r="D28" s="86">
        <f t="shared" ref="D28:J28" si="0">SUM(D6:D27)</f>
        <v>3746980</v>
      </c>
      <c r="E28" s="85">
        <f t="shared" si="0"/>
        <v>0</v>
      </c>
      <c r="F28" s="86">
        <f t="shared" si="0"/>
        <v>0</v>
      </c>
      <c r="G28" s="85">
        <f t="shared" si="0"/>
        <v>0</v>
      </c>
      <c r="H28" s="86">
        <f t="shared" si="0"/>
        <v>0</v>
      </c>
      <c r="I28" s="85">
        <f t="shared" si="0"/>
        <v>0</v>
      </c>
      <c r="J28" s="86">
        <f t="shared" si="0"/>
        <v>0</v>
      </c>
    </row>
    <row r="30" spans="1:11" x14ac:dyDescent="0.25">
      <c r="K30" s="95">
        <f>SUM(K19:K29)</f>
        <v>0</v>
      </c>
    </row>
    <row r="31" spans="1:11" x14ac:dyDescent="0.25">
      <c r="B31" s="49" t="s">
        <v>42</v>
      </c>
    </row>
    <row r="32" spans="1:11" x14ac:dyDescent="0.25">
      <c r="B32" s="88"/>
      <c r="C32" s="89" t="s">
        <v>18</v>
      </c>
      <c r="D32" s="90" t="s">
        <v>43</v>
      </c>
      <c r="E32" s="89" t="s">
        <v>44</v>
      </c>
    </row>
    <row r="33" spans="1:10" x14ac:dyDescent="0.25">
      <c r="B33" s="91" t="s">
        <v>45</v>
      </c>
      <c r="C33" s="92"/>
      <c r="D33" s="93"/>
      <c r="E33" s="92"/>
    </row>
    <row r="34" spans="1:10" x14ac:dyDescent="0.25">
      <c r="B34" s="91" t="s">
        <v>46</v>
      </c>
      <c r="C34" s="92"/>
      <c r="D34" s="93"/>
      <c r="E34" s="92"/>
    </row>
    <row r="35" spans="1:10" s="87" customFormat="1" ht="20.25" x14ac:dyDescent="0.3">
      <c r="A35" s="49"/>
      <c r="B35" s="88" t="s">
        <v>18</v>
      </c>
      <c r="C35" s="85"/>
      <c r="D35" s="94"/>
      <c r="E35" s="85"/>
      <c r="F35" s="49"/>
      <c r="G35" s="49"/>
      <c r="H35" s="49"/>
      <c r="I35" s="49"/>
      <c r="J35" s="49"/>
    </row>
    <row r="36" spans="1:10" x14ac:dyDescent="0.25">
      <c r="C36" s="95"/>
      <c r="D36" s="95"/>
      <c r="E36" s="95"/>
    </row>
    <row r="37" spans="1:10" s="154" customFormat="1" x14ac:dyDescent="0.25">
      <c r="A37" s="154" t="s">
        <v>71</v>
      </c>
      <c r="B37" s="158"/>
      <c r="C37" s="159"/>
      <c r="D37" s="159"/>
      <c r="E37" s="159"/>
      <c r="F37" s="158"/>
      <c r="G37" s="158"/>
    </row>
    <row r="38" spans="1:10" x14ac:dyDescent="0.25">
      <c r="A38" s="150"/>
      <c r="B38" s="155"/>
      <c r="C38" s="156"/>
      <c r="D38" s="155"/>
      <c r="E38" s="155"/>
      <c r="F38" s="155"/>
      <c r="G38" s="155"/>
    </row>
    <row r="39" spans="1:10" x14ac:dyDescent="0.25">
      <c r="A39" s="151"/>
      <c r="B39" s="155"/>
      <c r="C39" s="156"/>
      <c r="D39" s="155"/>
      <c r="E39" s="155"/>
      <c r="F39" s="155"/>
      <c r="G39" s="155"/>
    </row>
    <row r="40" spans="1:10" x14ac:dyDescent="0.25">
      <c r="B40" s="155"/>
      <c r="C40" s="155"/>
      <c r="D40" s="155"/>
      <c r="E40" s="155"/>
      <c r="F40" s="155"/>
      <c r="G40" s="155"/>
    </row>
    <row r="41" spans="1:10" x14ac:dyDescent="0.25">
      <c r="B41" s="155"/>
      <c r="C41" s="155"/>
      <c r="D41" s="155"/>
      <c r="E41" s="155"/>
      <c r="F41" s="157"/>
      <c r="G41" s="155"/>
    </row>
    <row r="43" spans="1:10" x14ac:dyDescent="0.25">
      <c r="A43" s="49" t="s">
        <v>74</v>
      </c>
    </row>
    <row r="44" spans="1:10" x14ac:dyDescent="0.25">
      <c r="B44" s="155"/>
      <c r="C44" s="155"/>
      <c r="D44" s="155"/>
      <c r="E44" s="155"/>
      <c r="F44" s="155"/>
      <c r="G44" s="155"/>
      <c r="H44" s="155"/>
      <c r="I44" s="155"/>
      <c r="J44" s="155"/>
    </row>
    <row r="45" spans="1:10" x14ac:dyDescent="0.25">
      <c r="A45" s="147"/>
      <c r="B45" s="155"/>
      <c r="C45" s="155"/>
      <c r="D45" s="155"/>
      <c r="E45" s="155"/>
      <c r="F45" s="155"/>
      <c r="G45" s="155"/>
      <c r="H45" s="155"/>
      <c r="I45" s="155"/>
      <c r="J45" s="155"/>
    </row>
    <row r="46" spans="1:10" x14ac:dyDescent="0.25">
      <c r="A46" s="147"/>
      <c r="B46" s="155"/>
      <c r="C46" s="155"/>
      <c r="D46" s="156"/>
      <c r="E46" s="155"/>
      <c r="F46" s="155"/>
      <c r="G46" s="155"/>
      <c r="H46" s="155"/>
      <c r="I46" s="155"/>
      <c r="J46" s="155"/>
    </row>
  </sheetData>
  <mergeCells count="4">
    <mergeCell ref="C4:D4"/>
    <mergeCell ref="E4:F4"/>
    <mergeCell ref="G4:H4"/>
    <mergeCell ref="I4:J4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Header>&amp;COppgave 11.2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showZeros="0" topLeftCell="A23" workbookViewId="0">
      <selection activeCell="H38" sqref="H38"/>
    </sheetView>
  </sheetViews>
  <sheetFormatPr baseColWidth="10" defaultRowHeight="15.75" x14ac:dyDescent="0.25"/>
  <cols>
    <col min="1" max="1" width="6.42578125" style="49" bestFit="1" customWidth="1"/>
    <col min="2" max="2" width="23.42578125" style="49" bestFit="1" customWidth="1"/>
    <col min="3" max="13" width="11.42578125" style="49"/>
    <col min="14" max="14" width="13.7109375" style="49" bestFit="1" customWidth="1"/>
    <col min="15" max="16384" width="11.42578125" style="49"/>
  </cols>
  <sheetData>
    <row r="1" spans="1:14" x14ac:dyDescent="0.25">
      <c r="A1" s="149" t="s">
        <v>88</v>
      </c>
    </row>
    <row r="2" spans="1:14" x14ac:dyDescent="0.25">
      <c r="A2" s="50" t="s">
        <v>6</v>
      </c>
      <c r="B2" s="51" t="s">
        <v>7</v>
      </c>
      <c r="C2" s="165" t="s">
        <v>2</v>
      </c>
      <c r="D2" s="166"/>
      <c r="E2" s="166" t="s">
        <v>3</v>
      </c>
      <c r="F2" s="166"/>
      <c r="G2" s="166" t="s">
        <v>4</v>
      </c>
      <c r="H2" s="166"/>
      <c r="I2" s="166" t="s">
        <v>5</v>
      </c>
      <c r="J2" s="166"/>
    </row>
    <row r="3" spans="1:14" x14ac:dyDescent="0.25">
      <c r="A3" s="52"/>
      <c r="B3" s="52"/>
      <c r="C3" s="96" t="s">
        <v>1</v>
      </c>
      <c r="D3" s="97" t="s">
        <v>21</v>
      </c>
      <c r="E3" s="97" t="s">
        <v>1</v>
      </c>
      <c r="F3" s="97" t="s">
        <v>21</v>
      </c>
      <c r="G3" s="97" t="s">
        <v>1</v>
      </c>
      <c r="H3" s="97" t="s">
        <v>21</v>
      </c>
      <c r="I3" s="97" t="s">
        <v>1</v>
      </c>
      <c r="J3" s="98" t="s">
        <v>21</v>
      </c>
    </row>
    <row r="4" spans="1:14" x14ac:dyDescent="0.25">
      <c r="A4" s="99">
        <v>1230</v>
      </c>
      <c r="B4" s="100" t="s">
        <v>47</v>
      </c>
      <c r="C4" s="101">
        <v>186500</v>
      </c>
      <c r="D4" s="102"/>
      <c r="E4" s="60"/>
      <c r="F4" s="61"/>
      <c r="G4" s="62"/>
      <c r="H4" s="63"/>
      <c r="I4" s="62"/>
      <c r="J4" s="63"/>
    </row>
    <row r="5" spans="1:14" x14ac:dyDescent="0.25">
      <c r="A5" s="103">
        <v>1250</v>
      </c>
      <c r="B5" s="104" t="s">
        <v>48</v>
      </c>
      <c r="C5" s="105">
        <v>76700</v>
      </c>
      <c r="D5" s="106"/>
      <c r="E5" s="68"/>
      <c r="F5" s="69"/>
      <c r="G5" s="66"/>
      <c r="H5" s="70"/>
      <c r="I5" s="66"/>
      <c r="J5" s="70"/>
    </row>
    <row r="6" spans="1:14" x14ac:dyDescent="0.25">
      <c r="A6" s="103">
        <v>1460</v>
      </c>
      <c r="B6" s="104" t="s">
        <v>23</v>
      </c>
      <c r="C6" s="105">
        <v>895000</v>
      </c>
      <c r="D6" s="106"/>
      <c r="E6" s="68"/>
      <c r="F6" s="69"/>
      <c r="G6" s="66"/>
      <c r="H6" s="70"/>
      <c r="I6" s="66"/>
      <c r="J6" s="70"/>
    </row>
    <row r="7" spans="1:14" x14ac:dyDescent="0.25">
      <c r="A7" s="103">
        <v>1700</v>
      </c>
      <c r="B7" s="104" t="s">
        <v>49</v>
      </c>
      <c r="C7" s="105"/>
      <c r="D7" s="106"/>
      <c r="E7" s="68"/>
      <c r="F7" s="69"/>
      <c r="G7" s="66"/>
      <c r="H7" s="70"/>
      <c r="I7" s="66"/>
      <c r="J7" s="70"/>
    </row>
    <row r="8" spans="1:14" x14ac:dyDescent="0.25">
      <c r="A8" s="103">
        <v>1900</v>
      </c>
      <c r="B8" s="104" t="s">
        <v>24</v>
      </c>
      <c r="C8" s="105">
        <v>730</v>
      </c>
      <c r="D8" s="106"/>
      <c r="E8" s="68"/>
      <c r="F8" s="69"/>
      <c r="G8" s="66"/>
      <c r="H8" s="70"/>
      <c r="I8" s="66"/>
      <c r="J8" s="70"/>
    </row>
    <row r="9" spans="1:14" x14ac:dyDescent="0.25">
      <c r="A9" s="103">
        <v>1950</v>
      </c>
      <c r="B9" s="107" t="s">
        <v>50</v>
      </c>
      <c r="C9" s="105">
        <v>16950</v>
      </c>
      <c r="D9" s="106"/>
      <c r="E9" s="68"/>
      <c r="F9" s="69"/>
      <c r="G9" s="66"/>
      <c r="H9" s="70"/>
      <c r="I9" s="66"/>
      <c r="J9" s="70"/>
    </row>
    <row r="10" spans="1:14" x14ac:dyDescent="0.25">
      <c r="A10" s="103">
        <v>2051</v>
      </c>
      <c r="B10" s="104" t="s">
        <v>78</v>
      </c>
      <c r="C10" s="105"/>
      <c r="D10" s="106">
        <v>360000</v>
      </c>
      <c r="E10" s="68"/>
      <c r="F10" s="69"/>
      <c r="G10" s="66"/>
      <c r="H10" s="70"/>
      <c r="I10" s="66"/>
      <c r="J10" s="70"/>
    </row>
    <row r="11" spans="1:14" x14ac:dyDescent="0.25">
      <c r="A11" s="103">
        <v>2052</v>
      </c>
      <c r="B11" s="104" t="s">
        <v>79</v>
      </c>
      <c r="C11" s="105"/>
      <c r="D11" s="106">
        <v>330000</v>
      </c>
      <c r="E11" s="68"/>
      <c r="F11" s="69"/>
      <c r="G11" s="66"/>
      <c r="H11" s="70"/>
      <c r="I11" s="66"/>
      <c r="J11" s="70"/>
    </row>
    <row r="12" spans="1:14" x14ac:dyDescent="0.25">
      <c r="A12" s="103">
        <v>2061</v>
      </c>
      <c r="B12" s="104" t="s">
        <v>80</v>
      </c>
      <c r="C12" s="105">
        <v>350000</v>
      </c>
      <c r="D12" s="106"/>
      <c r="E12" s="68"/>
      <c r="F12" s="69"/>
      <c r="G12" s="66"/>
      <c r="H12" s="70"/>
      <c r="I12" s="66"/>
      <c r="J12" s="70"/>
    </row>
    <row r="13" spans="1:14" x14ac:dyDescent="0.25">
      <c r="A13" s="103">
        <v>2062</v>
      </c>
      <c r="B13" s="104" t="s">
        <v>81</v>
      </c>
      <c r="C13" s="105">
        <v>370000</v>
      </c>
      <c r="D13" s="106"/>
      <c r="E13" s="68"/>
      <c r="F13" s="69"/>
      <c r="G13" s="66"/>
      <c r="H13" s="70"/>
      <c r="I13" s="66"/>
      <c r="J13" s="70"/>
    </row>
    <row r="14" spans="1:14" x14ac:dyDescent="0.25">
      <c r="A14" s="103">
        <v>2380</v>
      </c>
      <c r="B14" s="104" t="s">
        <v>51</v>
      </c>
      <c r="C14" s="104"/>
      <c r="D14" s="106">
        <v>174095</v>
      </c>
      <c r="E14" s="68"/>
      <c r="F14" s="69"/>
      <c r="G14" s="66"/>
      <c r="H14" s="70"/>
      <c r="I14" s="66"/>
      <c r="J14" s="70"/>
    </row>
    <row r="15" spans="1:14" x14ac:dyDescent="0.25">
      <c r="A15" s="103">
        <v>2600</v>
      </c>
      <c r="B15" s="104" t="s">
        <v>52</v>
      </c>
      <c r="C15" s="104"/>
      <c r="D15" s="106">
        <v>16950</v>
      </c>
      <c r="E15" s="68"/>
      <c r="F15" s="69"/>
      <c r="G15" s="66"/>
      <c r="H15" s="70"/>
      <c r="I15" s="66"/>
      <c r="J15" s="70"/>
      <c r="N15" s="154"/>
    </row>
    <row r="16" spans="1:14" x14ac:dyDescent="0.25">
      <c r="A16" s="103">
        <v>2740</v>
      </c>
      <c r="B16" s="104" t="s">
        <v>30</v>
      </c>
      <c r="C16" s="104"/>
      <c r="D16" s="106">
        <v>37120</v>
      </c>
      <c r="E16" s="68"/>
      <c r="F16" s="69"/>
      <c r="G16" s="66"/>
      <c r="H16" s="70"/>
      <c r="I16" s="66"/>
      <c r="J16" s="70"/>
      <c r="N16" s="154"/>
    </row>
    <row r="17" spans="1:14" x14ac:dyDescent="0.25">
      <c r="A17" s="103">
        <v>2770</v>
      </c>
      <c r="B17" s="107" t="s">
        <v>53</v>
      </c>
      <c r="C17" s="104"/>
      <c r="D17" s="106">
        <v>10620</v>
      </c>
      <c r="E17" s="68"/>
      <c r="F17" s="69"/>
      <c r="G17" s="66"/>
      <c r="H17" s="70"/>
      <c r="I17" s="66"/>
      <c r="J17" s="70"/>
      <c r="N17" s="154"/>
    </row>
    <row r="18" spans="1:14" x14ac:dyDescent="0.25">
      <c r="A18" s="103">
        <v>2780</v>
      </c>
      <c r="B18" s="108" t="s">
        <v>54</v>
      </c>
      <c r="C18" s="104"/>
      <c r="D18" s="106">
        <v>7645</v>
      </c>
      <c r="E18" s="68"/>
      <c r="F18" s="69"/>
      <c r="G18" s="66"/>
      <c r="H18" s="70"/>
      <c r="I18" s="66"/>
      <c r="J18" s="70"/>
      <c r="N18" s="154"/>
    </row>
    <row r="19" spans="1:14" x14ac:dyDescent="0.25">
      <c r="A19" s="103">
        <v>2940</v>
      </c>
      <c r="B19" s="109" t="s">
        <v>75</v>
      </c>
      <c r="C19" s="104"/>
      <c r="D19" s="106">
        <v>54240</v>
      </c>
      <c r="E19" s="68"/>
      <c r="F19" s="69"/>
      <c r="G19" s="66"/>
      <c r="H19" s="70"/>
      <c r="I19" s="66"/>
      <c r="J19" s="70"/>
      <c r="N19" s="154"/>
    </row>
    <row r="20" spans="1:14" x14ac:dyDescent="0.25">
      <c r="A20" s="110">
        <v>3000</v>
      </c>
      <c r="B20" s="111" t="s">
        <v>31</v>
      </c>
      <c r="C20" s="112"/>
      <c r="D20" s="106">
        <v>3446925</v>
      </c>
      <c r="E20" s="68"/>
      <c r="F20" s="69"/>
      <c r="G20" s="66"/>
      <c r="H20" s="70"/>
      <c r="I20" s="66"/>
      <c r="J20" s="70"/>
    </row>
    <row r="21" spans="1:14" x14ac:dyDescent="0.25">
      <c r="A21" s="113">
        <v>4300</v>
      </c>
      <c r="B21" s="114" t="s">
        <v>32</v>
      </c>
      <c r="C21" s="112">
        <v>1767600</v>
      </c>
      <c r="D21" s="106"/>
      <c r="E21" s="68"/>
      <c r="F21" s="69"/>
      <c r="G21" s="66"/>
      <c r="H21" s="70"/>
      <c r="I21" s="66"/>
      <c r="J21" s="70"/>
    </row>
    <row r="22" spans="1:14" x14ac:dyDescent="0.25">
      <c r="A22" s="113">
        <v>5000</v>
      </c>
      <c r="B22" s="114" t="s">
        <v>55</v>
      </c>
      <c r="C22" s="112">
        <v>452000</v>
      </c>
      <c r="D22" s="106"/>
      <c r="E22" s="68"/>
      <c r="F22" s="69"/>
      <c r="G22" s="66"/>
      <c r="H22" s="70"/>
      <c r="I22" s="66"/>
      <c r="J22" s="70"/>
    </row>
    <row r="23" spans="1:14" x14ac:dyDescent="0.25">
      <c r="A23" s="113">
        <v>5100</v>
      </c>
      <c r="B23" s="114" t="s">
        <v>72</v>
      </c>
      <c r="C23" s="112">
        <v>54240</v>
      </c>
      <c r="D23" s="106"/>
      <c r="E23" s="68"/>
      <c r="F23" s="67"/>
      <c r="G23" s="66"/>
      <c r="H23" s="70"/>
      <c r="I23" s="66"/>
      <c r="J23" s="70"/>
    </row>
    <row r="24" spans="1:14" x14ac:dyDescent="0.25">
      <c r="A24" s="113">
        <v>5400</v>
      </c>
      <c r="B24" s="114" t="s">
        <v>56</v>
      </c>
      <c r="C24" s="112">
        <v>71380</v>
      </c>
      <c r="D24" s="106"/>
      <c r="E24" s="76"/>
      <c r="F24" s="67"/>
      <c r="G24" s="66"/>
      <c r="H24" s="70"/>
      <c r="I24" s="66"/>
      <c r="J24" s="70"/>
    </row>
    <row r="25" spans="1:14" x14ac:dyDescent="0.25">
      <c r="A25" s="113">
        <v>6010</v>
      </c>
      <c r="B25" s="114" t="s">
        <v>33</v>
      </c>
      <c r="C25" s="112"/>
      <c r="D25" s="106"/>
      <c r="E25" s="76"/>
      <c r="F25" s="67"/>
      <c r="G25" s="66"/>
      <c r="H25" s="70"/>
      <c r="I25" s="66"/>
      <c r="J25" s="70"/>
    </row>
    <row r="26" spans="1:14" x14ac:dyDescent="0.25">
      <c r="A26" s="113">
        <v>7090</v>
      </c>
      <c r="B26" s="114" t="s">
        <v>57</v>
      </c>
      <c r="C26" s="112">
        <v>34275</v>
      </c>
      <c r="D26" s="106"/>
      <c r="E26" s="76"/>
      <c r="F26" s="67"/>
      <c r="G26" s="66"/>
      <c r="H26" s="70"/>
      <c r="I26" s="66"/>
      <c r="J26" s="70"/>
    </row>
    <row r="27" spans="1:14" x14ac:dyDescent="0.25">
      <c r="A27" s="113">
        <v>7790</v>
      </c>
      <c r="B27" s="114" t="s">
        <v>40</v>
      </c>
      <c r="C27" s="112">
        <v>148020</v>
      </c>
      <c r="D27" s="106"/>
      <c r="E27" s="76"/>
      <c r="F27" s="67"/>
      <c r="G27" s="66"/>
      <c r="H27" s="70"/>
      <c r="I27" s="66"/>
      <c r="J27" s="70"/>
    </row>
    <row r="28" spans="1:14" x14ac:dyDescent="0.25">
      <c r="A28" s="113">
        <v>8050</v>
      </c>
      <c r="B28" s="114" t="s">
        <v>58</v>
      </c>
      <c r="C28" s="112"/>
      <c r="D28" s="106">
        <v>100</v>
      </c>
      <c r="E28" s="76"/>
      <c r="F28" s="67"/>
      <c r="G28" s="66"/>
      <c r="H28" s="70"/>
      <c r="I28" s="66"/>
      <c r="J28" s="70"/>
    </row>
    <row r="29" spans="1:14" x14ac:dyDescent="0.25">
      <c r="A29" s="113">
        <v>8150</v>
      </c>
      <c r="B29" s="114" t="s">
        <v>41</v>
      </c>
      <c r="C29" s="112">
        <v>14300</v>
      </c>
      <c r="D29" s="106"/>
      <c r="E29" s="68"/>
      <c r="F29" s="67"/>
      <c r="G29" s="66"/>
      <c r="H29" s="70"/>
      <c r="I29" s="66"/>
      <c r="J29" s="70"/>
    </row>
    <row r="30" spans="1:14" x14ac:dyDescent="0.25">
      <c r="A30" s="115">
        <v>8800</v>
      </c>
      <c r="B30" s="116" t="s">
        <v>0</v>
      </c>
      <c r="C30" s="117"/>
      <c r="D30" s="118"/>
      <c r="E30" s="81"/>
      <c r="F30" s="82"/>
      <c r="G30" s="83"/>
      <c r="H30" s="80"/>
      <c r="I30" s="83"/>
      <c r="J30" s="80"/>
    </row>
    <row r="31" spans="1:14" s="87" customFormat="1" ht="20.25" x14ac:dyDescent="0.3">
      <c r="A31" s="119"/>
      <c r="B31" s="120"/>
      <c r="C31" s="85">
        <f>SUM(C4:C30)</f>
        <v>4437695</v>
      </c>
      <c r="D31" s="86">
        <f>SUM(D4:D30)</f>
        <v>4437695</v>
      </c>
      <c r="E31" s="85">
        <f>SUM(E4:E30)</f>
        <v>0</v>
      </c>
      <c r="F31" s="86">
        <f>SUM(F4:F30)</f>
        <v>0</v>
      </c>
      <c r="G31" s="85">
        <f>SUM(G21:G30)</f>
        <v>0</v>
      </c>
      <c r="H31" s="86">
        <f>SUM(H4:H29)</f>
        <v>0</v>
      </c>
      <c r="I31" s="85">
        <f>SUM(I4:I29)</f>
        <v>0</v>
      </c>
      <c r="J31" s="86">
        <f>SUM(J4:J29)</f>
        <v>0</v>
      </c>
      <c r="K31" s="49"/>
      <c r="L31" s="95"/>
      <c r="M31" s="95">
        <f>C31-D31</f>
        <v>0</v>
      </c>
      <c r="N31" s="153"/>
    </row>
    <row r="32" spans="1:14" x14ac:dyDescent="0.25">
      <c r="A32" s="121"/>
      <c r="B32" s="122"/>
      <c r="C32" s="123"/>
      <c r="D32" s="123"/>
      <c r="E32" s="124"/>
      <c r="F32" s="125"/>
      <c r="G32" s="125"/>
      <c r="H32" s="125"/>
      <c r="I32" s="125"/>
      <c r="J32" s="125"/>
    </row>
    <row r="33" spans="1:10" x14ac:dyDescent="0.25">
      <c r="B33" s="149" t="s">
        <v>16</v>
      </c>
    </row>
    <row r="34" spans="1:10" x14ac:dyDescent="0.25">
      <c r="B34" s="88"/>
      <c r="C34" s="89" t="s">
        <v>18</v>
      </c>
      <c r="D34" s="90" t="s">
        <v>76</v>
      </c>
      <c r="E34" s="89" t="s">
        <v>77</v>
      </c>
    </row>
    <row r="35" spans="1:10" x14ac:dyDescent="0.25">
      <c r="B35" s="91" t="s">
        <v>59</v>
      </c>
      <c r="C35" s="92"/>
      <c r="D35" s="93"/>
      <c r="E35" s="92"/>
    </row>
    <row r="36" spans="1:10" x14ac:dyDescent="0.25">
      <c r="B36" s="91" t="s">
        <v>60</v>
      </c>
      <c r="C36" s="92"/>
      <c r="D36" s="93"/>
      <c r="E36" s="92"/>
    </row>
    <row r="37" spans="1:10" x14ac:dyDescent="0.25">
      <c r="B37" s="126" t="s">
        <v>85</v>
      </c>
      <c r="C37" s="127"/>
      <c r="D37" s="128"/>
      <c r="E37" s="127"/>
    </row>
    <row r="38" spans="1:10" x14ac:dyDescent="0.25">
      <c r="B38" s="91" t="s">
        <v>61</v>
      </c>
      <c r="C38" s="92"/>
      <c r="D38" s="93"/>
      <c r="E38" s="92"/>
    </row>
    <row r="39" spans="1:10" s="87" customFormat="1" ht="20.25" x14ac:dyDescent="0.3">
      <c r="A39" s="49"/>
      <c r="B39" s="88" t="s">
        <v>62</v>
      </c>
      <c r="C39" s="85"/>
      <c r="D39" s="94"/>
      <c r="E39" s="85"/>
      <c r="F39" s="49"/>
      <c r="G39" s="49"/>
      <c r="H39" s="49"/>
      <c r="I39" s="49"/>
      <c r="J39" s="49"/>
    </row>
    <row r="42" spans="1:10" x14ac:dyDescent="0.25">
      <c r="A42" s="49" t="s">
        <v>71</v>
      </c>
      <c r="B42" s="149" t="s">
        <v>82</v>
      </c>
    </row>
    <row r="43" spans="1:10" x14ac:dyDescent="0.25">
      <c r="B43" s="149" t="s">
        <v>83</v>
      </c>
    </row>
    <row r="45" spans="1:10" x14ac:dyDescent="0.25">
      <c r="B45" s="155"/>
      <c r="C45" s="155"/>
      <c r="D45" s="155"/>
      <c r="E45" s="155"/>
      <c r="F45" s="155"/>
      <c r="G45" s="155"/>
      <c r="H45" s="155"/>
      <c r="I45" s="155"/>
    </row>
    <row r="46" spans="1:10" x14ac:dyDescent="0.25">
      <c r="B46" s="155"/>
      <c r="C46" s="155"/>
      <c r="D46" s="155"/>
      <c r="E46" s="155"/>
      <c r="F46" s="155"/>
      <c r="G46" s="155"/>
      <c r="H46" s="155"/>
      <c r="I46" s="155"/>
    </row>
    <row r="48" spans="1:10" x14ac:dyDescent="0.25">
      <c r="B48" s="149" t="s">
        <v>84</v>
      </c>
    </row>
    <row r="50" spans="2:9" x14ac:dyDescent="0.25">
      <c r="B50" s="155"/>
      <c r="C50" s="155"/>
      <c r="D50" s="155"/>
      <c r="E50" s="155"/>
      <c r="F50" s="155"/>
      <c r="G50" s="155"/>
      <c r="H50" s="155"/>
      <c r="I50" s="155"/>
    </row>
  </sheetData>
  <mergeCells count="4">
    <mergeCell ref="C2:D2"/>
    <mergeCell ref="E2:F2"/>
    <mergeCell ref="G2:H2"/>
    <mergeCell ref="I2:J2"/>
  </mergeCells>
  <pageMargins left="0.78740157480314965" right="0.78740157480314965" top="0.78740157480314965" bottom="0.78740157480314965" header="0.51181102362204722" footer="0.51181102362204722"/>
  <pageSetup paperSize="9" orientation="landscape" horizontalDpi="300" verticalDpi="300" r:id="rId1"/>
  <headerFooter alignWithMargins="0">
    <oddHeader>&amp;COppgave 11.3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showZeros="0" workbookViewId="0">
      <selection activeCell="E23" sqref="E23:F23"/>
    </sheetView>
  </sheetViews>
  <sheetFormatPr baseColWidth="10" defaultRowHeight="12.75" x14ac:dyDescent="0.2"/>
  <cols>
    <col min="1" max="1" width="7" style="130" bestFit="1" customWidth="1"/>
    <col min="2" max="2" width="26.5703125" style="130" bestFit="1" customWidth="1"/>
    <col min="3" max="16384" width="11.42578125" style="130"/>
  </cols>
  <sheetData>
    <row r="1" spans="1:10" s="49" customFormat="1" ht="15.75" x14ac:dyDescent="0.25">
      <c r="A1" s="149" t="s">
        <v>89</v>
      </c>
    </row>
    <row r="2" spans="1:10" s="49" customFormat="1" ht="15.75" x14ac:dyDescent="0.25"/>
    <row r="3" spans="1:10" s="49" customFormat="1" ht="15.75" x14ac:dyDescent="0.25"/>
    <row r="4" spans="1:10" ht="15.75" x14ac:dyDescent="0.25">
      <c r="A4" s="50" t="s">
        <v>6</v>
      </c>
      <c r="B4" s="129" t="s">
        <v>7</v>
      </c>
      <c r="C4" s="165" t="s">
        <v>2</v>
      </c>
      <c r="D4" s="166"/>
      <c r="E4" s="166" t="s">
        <v>3</v>
      </c>
      <c r="F4" s="166"/>
      <c r="G4" s="166" t="s">
        <v>4</v>
      </c>
      <c r="H4" s="166"/>
      <c r="I4" s="166" t="s">
        <v>5</v>
      </c>
      <c r="J4" s="166"/>
    </row>
    <row r="5" spans="1:10" ht="15.75" x14ac:dyDescent="0.2">
      <c r="A5" s="131"/>
      <c r="B5" s="132"/>
      <c r="C5" s="96" t="s">
        <v>1</v>
      </c>
      <c r="D5" s="97" t="s">
        <v>21</v>
      </c>
      <c r="E5" s="97" t="s">
        <v>1</v>
      </c>
      <c r="F5" s="97" t="s">
        <v>21</v>
      </c>
      <c r="G5" s="97" t="s">
        <v>1</v>
      </c>
      <c r="H5" s="97" t="s">
        <v>21</v>
      </c>
      <c r="I5" s="97" t="s">
        <v>1</v>
      </c>
      <c r="J5" s="98" t="s">
        <v>21</v>
      </c>
    </row>
    <row r="6" spans="1:10" s="49" customFormat="1" ht="15.75" x14ac:dyDescent="0.25">
      <c r="A6" s="133"/>
      <c r="B6" s="100" t="s">
        <v>8</v>
      </c>
      <c r="C6" s="101">
        <v>448000</v>
      </c>
      <c r="D6" s="102"/>
      <c r="E6" s="60"/>
      <c r="F6" s="61"/>
      <c r="G6" s="62"/>
      <c r="H6" s="63"/>
      <c r="I6" s="62"/>
      <c r="J6" s="63"/>
    </row>
    <row r="7" spans="1:10" s="49" customFormat="1" ht="15.75" x14ac:dyDescent="0.25">
      <c r="A7" s="103">
        <v>2000</v>
      </c>
      <c r="B7" s="104" t="s">
        <v>63</v>
      </c>
      <c r="C7" s="105"/>
      <c r="D7" s="106">
        <v>100000</v>
      </c>
      <c r="E7" s="68"/>
      <c r="F7" s="69"/>
      <c r="G7" s="66"/>
      <c r="H7" s="70"/>
      <c r="I7" s="66"/>
      <c r="J7" s="70"/>
    </row>
    <row r="8" spans="1:10" s="49" customFormat="1" ht="15.75" x14ac:dyDescent="0.25">
      <c r="A8" s="103">
        <v>2050</v>
      </c>
      <c r="B8" s="104" t="s">
        <v>64</v>
      </c>
      <c r="C8" s="105"/>
      <c r="D8" s="106">
        <v>46000</v>
      </c>
      <c r="E8" s="68"/>
      <c r="F8" s="69"/>
      <c r="G8" s="66"/>
      <c r="H8" s="70"/>
      <c r="I8" s="66"/>
      <c r="J8" s="70"/>
    </row>
    <row r="9" spans="1:10" s="49" customFormat="1" ht="15.75" x14ac:dyDescent="0.25">
      <c r="A9" s="103">
        <v>2800</v>
      </c>
      <c r="B9" s="108" t="s">
        <v>65</v>
      </c>
      <c r="C9" s="105"/>
      <c r="D9" s="106"/>
      <c r="E9" s="68"/>
      <c r="F9" s="69"/>
      <c r="G9" s="66"/>
      <c r="H9" s="70"/>
      <c r="I9" s="66"/>
      <c r="J9" s="70"/>
    </row>
    <row r="10" spans="1:10" s="49" customFormat="1" ht="15.75" x14ac:dyDescent="0.25">
      <c r="A10" s="103"/>
      <c r="B10" s="109" t="s">
        <v>13</v>
      </c>
      <c r="C10" s="104"/>
      <c r="D10" s="106">
        <v>259000</v>
      </c>
      <c r="E10" s="68"/>
      <c r="F10" s="69"/>
      <c r="G10" s="66"/>
      <c r="H10" s="70"/>
      <c r="I10" s="66"/>
      <c r="J10" s="70"/>
    </row>
    <row r="11" spans="1:10" s="49" customFormat="1" ht="15.75" x14ac:dyDescent="0.25">
      <c r="A11" s="110"/>
      <c r="B11" s="114" t="s">
        <v>14</v>
      </c>
      <c r="C11" s="112"/>
      <c r="D11" s="106">
        <v>964000</v>
      </c>
      <c r="E11" s="68"/>
      <c r="F11" s="69"/>
      <c r="G11" s="66"/>
      <c r="H11" s="70"/>
      <c r="I11" s="66"/>
      <c r="J11" s="70"/>
    </row>
    <row r="12" spans="1:10" s="49" customFormat="1" ht="15.75" x14ac:dyDescent="0.25">
      <c r="A12" s="110"/>
      <c r="B12" s="114" t="s">
        <v>15</v>
      </c>
      <c r="C12" s="112">
        <v>921000</v>
      </c>
      <c r="D12" s="106"/>
      <c r="E12" s="68"/>
      <c r="F12" s="69"/>
      <c r="G12" s="66"/>
      <c r="H12" s="70"/>
      <c r="I12" s="66"/>
      <c r="J12" s="70"/>
    </row>
    <row r="13" spans="1:10" s="49" customFormat="1" ht="15.75" x14ac:dyDescent="0.25">
      <c r="A13" s="134">
        <v>8800</v>
      </c>
      <c r="B13" s="135" t="s">
        <v>0</v>
      </c>
      <c r="C13" s="136"/>
      <c r="D13" s="137"/>
      <c r="E13" s="81"/>
      <c r="F13" s="138"/>
      <c r="G13" s="83"/>
      <c r="H13" s="80"/>
      <c r="I13" s="83"/>
      <c r="J13" s="80"/>
    </row>
    <row r="14" spans="1:10" s="87" customFormat="1" ht="20.25" x14ac:dyDescent="0.3">
      <c r="A14" s="139"/>
      <c r="B14" s="140"/>
      <c r="C14" s="141">
        <f>SUM(C6:C13)</f>
        <v>1369000</v>
      </c>
      <c r="D14" s="142">
        <f t="shared" ref="D14:J14" si="0">SUM(D6:D13)</f>
        <v>1369000</v>
      </c>
      <c r="E14" s="141">
        <f t="shared" si="0"/>
        <v>0</v>
      </c>
      <c r="F14" s="142">
        <f t="shared" si="0"/>
        <v>0</v>
      </c>
      <c r="G14" s="141">
        <f t="shared" si="0"/>
        <v>0</v>
      </c>
      <c r="H14" s="142">
        <f t="shared" si="0"/>
        <v>0</v>
      </c>
      <c r="I14" s="141">
        <f t="shared" si="0"/>
        <v>0</v>
      </c>
      <c r="J14" s="142">
        <f t="shared" si="0"/>
        <v>0</v>
      </c>
    </row>
    <row r="15" spans="1:10" s="49" customFormat="1" ht="15.75" x14ac:dyDescent="0.25"/>
    <row r="16" spans="1:10" s="49" customFormat="1" ht="15.75" x14ac:dyDescent="0.25">
      <c r="B16" s="143" t="s">
        <v>66</v>
      </c>
    </row>
    <row r="17" spans="1:10" s="49" customFormat="1" ht="15.75" x14ac:dyDescent="0.25">
      <c r="B17" s="49" t="s">
        <v>90</v>
      </c>
      <c r="D17" s="152"/>
    </row>
    <row r="18" spans="1:10" s="49" customFormat="1" ht="16.5" thickBot="1" x14ac:dyDescent="0.3">
      <c r="B18" s="49" t="s">
        <v>67</v>
      </c>
      <c r="D18" s="160"/>
    </row>
    <row r="19" spans="1:10" s="87" customFormat="1" ht="21" thickBot="1" x14ac:dyDescent="0.35">
      <c r="A19" s="49"/>
      <c r="B19" s="49"/>
      <c r="C19" s="49"/>
      <c r="D19" s="161">
        <f>SUM(D17:D18)</f>
        <v>0</v>
      </c>
      <c r="E19" s="49"/>
      <c r="F19" s="49"/>
      <c r="G19" s="49"/>
      <c r="H19" s="49"/>
      <c r="I19" s="49"/>
      <c r="J19" s="49"/>
    </row>
    <row r="20" spans="1:10" s="49" customFormat="1" ht="15.75" x14ac:dyDescent="0.25"/>
    <row r="21" spans="1:10" s="49" customFormat="1" ht="15.75" x14ac:dyDescent="0.25"/>
    <row r="22" spans="1:10" s="49" customFormat="1" ht="15.75" x14ac:dyDescent="0.25"/>
    <row r="23" spans="1:10" s="49" customFormat="1" ht="15.75" x14ac:dyDescent="0.25"/>
    <row r="24" spans="1:10" s="49" customFormat="1" ht="15.75" x14ac:dyDescent="0.25"/>
    <row r="25" spans="1:10" s="49" customFormat="1" ht="15.75" x14ac:dyDescent="0.25"/>
    <row r="26" spans="1:10" s="49" customFormat="1" ht="15.75" x14ac:dyDescent="0.25"/>
    <row r="27" spans="1:10" s="49" customFormat="1" ht="15.75" x14ac:dyDescent="0.25"/>
    <row r="28" spans="1:10" s="49" customFormat="1" ht="15.75" x14ac:dyDescent="0.25"/>
    <row r="29" spans="1:10" s="49" customFormat="1" ht="15.75" x14ac:dyDescent="0.25"/>
    <row r="30" spans="1:10" s="49" customFormat="1" ht="15.75" x14ac:dyDescent="0.25"/>
    <row r="31" spans="1:10" s="49" customFormat="1" ht="15.75" x14ac:dyDescent="0.25"/>
    <row r="32" spans="1:10" s="49" customFormat="1" ht="15.75" x14ac:dyDescent="0.25"/>
    <row r="33" s="49" customFormat="1" ht="15.75" x14ac:dyDescent="0.25"/>
    <row r="34" s="49" customFormat="1" ht="15.75" x14ac:dyDescent="0.25"/>
    <row r="35" s="49" customFormat="1" ht="15.75" x14ac:dyDescent="0.25"/>
  </sheetData>
  <mergeCells count="4">
    <mergeCell ref="C4:D4"/>
    <mergeCell ref="E4:F4"/>
    <mergeCell ref="G4:H4"/>
    <mergeCell ref="I4:J4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Header>&amp;COppgave 11.4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showZeros="0" workbookViewId="0">
      <selection activeCell="G22" sqref="G22"/>
    </sheetView>
  </sheetViews>
  <sheetFormatPr baseColWidth="10" defaultRowHeight="15.75" x14ac:dyDescent="0.25"/>
  <cols>
    <col min="1" max="1" width="6.42578125" style="49" bestFit="1" customWidth="1"/>
    <col min="2" max="2" width="19.85546875" style="49" bestFit="1" customWidth="1"/>
    <col min="3" max="16384" width="11.42578125" style="49"/>
  </cols>
  <sheetData>
    <row r="1" spans="1:11" x14ac:dyDescent="0.25">
      <c r="A1" s="149" t="s">
        <v>91</v>
      </c>
    </row>
    <row r="2" spans="1:11" x14ac:dyDescent="0.25">
      <c r="A2" s="149"/>
    </row>
    <row r="3" spans="1:11" x14ac:dyDescent="0.25">
      <c r="A3" s="49" t="s">
        <v>20</v>
      </c>
    </row>
    <row r="4" spans="1:11" x14ac:dyDescent="0.25">
      <c r="A4" s="144" t="s">
        <v>6</v>
      </c>
      <c r="B4" s="51" t="s">
        <v>7</v>
      </c>
      <c r="C4" s="165" t="s">
        <v>2</v>
      </c>
      <c r="D4" s="166"/>
      <c r="E4" s="166" t="s">
        <v>3</v>
      </c>
      <c r="F4" s="166"/>
      <c r="G4" s="166" t="s">
        <v>4</v>
      </c>
      <c r="H4" s="166"/>
      <c r="I4" s="166" t="s">
        <v>5</v>
      </c>
      <c r="J4" s="166"/>
    </row>
    <row r="5" spans="1:11" x14ac:dyDescent="0.25">
      <c r="A5" s="145"/>
      <c r="B5" s="52"/>
      <c r="C5" s="96" t="s">
        <v>1</v>
      </c>
      <c r="D5" s="97" t="s">
        <v>21</v>
      </c>
      <c r="E5" s="97" t="s">
        <v>1</v>
      </c>
      <c r="F5" s="97" t="s">
        <v>21</v>
      </c>
      <c r="G5" s="97" t="s">
        <v>1</v>
      </c>
      <c r="H5" s="97" t="s">
        <v>21</v>
      </c>
      <c r="I5" s="97" t="s">
        <v>1</v>
      </c>
      <c r="J5" s="98" t="s">
        <v>21</v>
      </c>
    </row>
    <row r="6" spans="1:11" x14ac:dyDescent="0.25">
      <c r="A6" s="146"/>
      <c r="B6" s="62" t="s">
        <v>8</v>
      </c>
      <c r="C6" s="58">
        <v>1120000</v>
      </c>
      <c r="D6" s="59"/>
      <c r="E6" s="60"/>
      <c r="F6" s="61"/>
      <c r="G6" s="62"/>
      <c r="H6" s="63"/>
      <c r="I6" s="62"/>
      <c r="J6" s="63"/>
    </row>
    <row r="7" spans="1:11" x14ac:dyDescent="0.25">
      <c r="A7" s="64">
        <v>2000</v>
      </c>
      <c r="B7" s="65" t="s">
        <v>63</v>
      </c>
      <c r="C7" s="66"/>
      <c r="D7" s="67">
        <v>150000</v>
      </c>
      <c r="E7" s="68"/>
      <c r="F7" s="69"/>
      <c r="G7" s="66"/>
      <c r="H7" s="70"/>
      <c r="I7" s="66"/>
      <c r="J7" s="70"/>
    </row>
    <row r="8" spans="1:11" x14ac:dyDescent="0.25">
      <c r="A8" s="64">
        <v>2050</v>
      </c>
      <c r="B8" s="65" t="s">
        <v>64</v>
      </c>
      <c r="C8" s="66"/>
      <c r="D8" s="67">
        <v>11000</v>
      </c>
      <c r="E8" s="68"/>
      <c r="F8" s="69"/>
      <c r="G8" s="66"/>
      <c r="H8" s="70"/>
      <c r="I8" s="66"/>
      <c r="J8" s="70"/>
    </row>
    <row r="9" spans="1:11" x14ac:dyDescent="0.25">
      <c r="A9" s="64">
        <v>2080</v>
      </c>
      <c r="B9" s="65" t="s">
        <v>68</v>
      </c>
      <c r="C9" s="65"/>
      <c r="D9" s="67"/>
      <c r="E9" s="68"/>
      <c r="F9" s="69"/>
      <c r="G9" s="66"/>
      <c r="H9" s="70"/>
      <c r="I9" s="66"/>
      <c r="J9" s="70"/>
    </row>
    <row r="10" spans="1:11" x14ac:dyDescent="0.25">
      <c r="A10" s="64"/>
      <c r="B10" s="71" t="s">
        <v>13</v>
      </c>
      <c r="C10" s="65"/>
      <c r="D10" s="67">
        <v>986000</v>
      </c>
      <c r="E10" s="68"/>
      <c r="F10" s="69"/>
      <c r="G10" s="66"/>
      <c r="H10" s="70"/>
      <c r="I10" s="66"/>
      <c r="J10" s="70"/>
    </row>
    <row r="11" spans="1:11" x14ac:dyDescent="0.25">
      <c r="A11" s="72"/>
      <c r="B11" s="75" t="s">
        <v>14</v>
      </c>
      <c r="C11" s="74"/>
      <c r="D11" s="67">
        <v>1842000</v>
      </c>
      <c r="E11" s="68"/>
      <c r="F11" s="69"/>
      <c r="G11" s="66"/>
      <c r="H11" s="70"/>
      <c r="I11" s="66"/>
      <c r="J11" s="70"/>
    </row>
    <row r="12" spans="1:11" x14ac:dyDescent="0.25">
      <c r="A12" s="72"/>
      <c r="B12" s="75" t="s">
        <v>15</v>
      </c>
      <c r="C12" s="74">
        <v>1869000</v>
      </c>
      <c r="D12" s="67"/>
      <c r="E12" s="68"/>
      <c r="F12" s="69"/>
      <c r="G12" s="66"/>
      <c r="H12" s="70"/>
      <c r="I12" s="66"/>
      <c r="J12" s="70"/>
    </row>
    <row r="13" spans="1:11" x14ac:dyDescent="0.25">
      <c r="A13" s="77">
        <v>8800</v>
      </c>
      <c r="B13" s="78" t="s">
        <v>0</v>
      </c>
      <c r="C13" s="79"/>
      <c r="D13" s="80"/>
      <c r="E13" s="81"/>
      <c r="F13" s="138"/>
      <c r="G13" s="83"/>
      <c r="H13" s="80"/>
      <c r="I13" s="83"/>
      <c r="J13" s="80"/>
    </row>
    <row r="14" spans="1:11" s="87" customFormat="1" ht="20.25" x14ac:dyDescent="0.3">
      <c r="A14" s="139"/>
      <c r="B14" s="140"/>
      <c r="C14" s="141">
        <f t="shared" ref="C14:J14" si="0">SUM(C6:C13)</f>
        <v>2989000</v>
      </c>
      <c r="D14" s="142">
        <f t="shared" si="0"/>
        <v>2989000</v>
      </c>
      <c r="E14" s="141">
        <f>SUM(E7:E13)</f>
        <v>0</v>
      </c>
      <c r="F14" s="142">
        <f t="shared" si="0"/>
        <v>0</v>
      </c>
      <c r="G14" s="141">
        <f t="shared" si="0"/>
        <v>0</v>
      </c>
      <c r="H14" s="142">
        <f t="shared" si="0"/>
        <v>0</v>
      </c>
      <c r="I14" s="141">
        <f t="shared" si="0"/>
        <v>0</v>
      </c>
      <c r="J14" s="142">
        <f t="shared" si="0"/>
        <v>0</v>
      </c>
      <c r="K14" s="49"/>
    </row>
    <row r="16" spans="1:11" x14ac:dyDescent="0.25">
      <c r="B16" s="143" t="s">
        <v>69</v>
      </c>
    </row>
    <row r="17" spans="1:5" x14ac:dyDescent="0.25">
      <c r="B17" s="49" t="s">
        <v>70</v>
      </c>
      <c r="D17" s="95"/>
    </row>
    <row r="18" spans="1:5" ht="16.5" thickBot="1" x14ac:dyDescent="0.3">
      <c r="B18" s="49" t="s">
        <v>68</v>
      </c>
      <c r="D18" s="162"/>
    </row>
    <row r="19" spans="1:5" s="87" customFormat="1" ht="21" thickBot="1" x14ac:dyDescent="0.35">
      <c r="D19" s="161"/>
    </row>
    <row r="22" spans="1:5" x14ac:dyDescent="0.25">
      <c r="A22" s="49" t="s">
        <v>71</v>
      </c>
      <c r="B22" s="154"/>
      <c r="C22" s="93"/>
    </row>
    <row r="23" spans="1:5" x14ac:dyDescent="0.25">
      <c r="A23" s="150"/>
      <c r="B23" s="155"/>
      <c r="C23" s="156"/>
      <c r="D23" s="155"/>
      <c r="E23" s="155"/>
    </row>
    <row r="24" spans="1:5" x14ac:dyDescent="0.25">
      <c r="A24" s="151"/>
      <c r="B24" s="155"/>
      <c r="C24" s="156"/>
      <c r="D24" s="155"/>
      <c r="E24" s="155"/>
    </row>
    <row r="25" spans="1:5" x14ac:dyDescent="0.25">
      <c r="B25" s="155"/>
      <c r="C25" s="155"/>
      <c r="D25" s="155"/>
      <c r="E25" s="155"/>
    </row>
    <row r="26" spans="1:5" x14ac:dyDescent="0.25">
      <c r="B26" s="155"/>
      <c r="C26" s="155"/>
      <c r="D26" s="155"/>
      <c r="E26" s="155"/>
    </row>
  </sheetData>
  <mergeCells count="4">
    <mergeCell ref="C4:D4"/>
    <mergeCell ref="E4:F4"/>
    <mergeCell ref="G4:H4"/>
    <mergeCell ref="I4:J4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&amp;COppgave 11.5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Oppgave 11.1</vt:lpstr>
      <vt:lpstr>Oppgave 11.2</vt:lpstr>
      <vt:lpstr>Oppgave 11.3</vt:lpstr>
      <vt:lpstr>Oppgave 11.4</vt:lpstr>
      <vt:lpstr>Oppgave 11.5</vt:lpstr>
    </vt:vector>
  </TitlesOfParts>
  <Company>Høgskolen i Vestfold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cp:lastPrinted>2019-12-02T16:19:04Z</cp:lastPrinted>
  <dcterms:created xsi:type="dcterms:W3CDTF">2004-06-23T12:19:48Z</dcterms:created>
  <dcterms:modified xsi:type="dcterms:W3CDTF">2020-08-02T07:23:52Z</dcterms:modified>
</cp:coreProperties>
</file>