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7A1D461A-03D4-42D2-A7C3-B6583E6EF9F9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5.2" sheetId="1" r:id="rId1"/>
    <sheet name="Oppgave 5.3" sheetId="2" r:id="rId2"/>
    <sheet name="Oppgave 5.7" sheetId="3" r:id="rId3"/>
    <sheet name="Oppgave 5.8" sheetId="4" r:id="rId4"/>
    <sheet name="Oppgave 5.9" sheetId="5" r:id="rId5"/>
    <sheet name="Oppgave 5.10" sheetId="6" r:id="rId6"/>
    <sheet name="Oppgave 5.13" sheetId="7" r:id="rId7"/>
    <sheet name="Oppgave 5.14" sheetId="8" r:id="rId8"/>
    <sheet name="Oppgave 5.15" sheetId="9" r:id="rId9"/>
    <sheet name="Oppgave 15.17" sheetId="10" r:id="rId10"/>
    <sheet name="Oppgave 5.18" sheetId="11" r:id="rId11"/>
  </sheets>
  <definedNames>
    <definedName name="_xlnm.Print_Area" localSheetId="1">'Oppgave 5.3'!$A$1:$K$29</definedName>
    <definedName name="_xlnm.Print_Area" localSheetId="2">'Oppgave 5.7'!$A$1:$AE$29,'Oppgave 5.7'!$A$30:$P$86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1" l="1"/>
  <c r="D24" i="11"/>
  <c r="E24" i="11"/>
  <c r="F24" i="11"/>
  <c r="G24" i="11"/>
  <c r="H24" i="11"/>
  <c r="I24" i="11"/>
  <c r="J24" i="11"/>
  <c r="C22" i="10" l="1"/>
  <c r="D22" i="10"/>
  <c r="E22" i="10"/>
  <c r="F22" i="10"/>
  <c r="G22" i="10"/>
  <c r="H22" i="10"/>
  <c r="I22" i="10"/>
  <c r="J22" i="10"/>
  <c r="C9" i="6" l="1"/>
  <c r="D9" i="6"/>
  <c r="E9" i="6"/>
  <c r="F9" i="6"/>
  <c r="B17" i="6"/>
  <c r="C38" i="6"/>
  <c r="D38" i="6"/>
  <c r="E38" i="6"/>
  <c r="C44" i="6" s="1"/>
  <c r="F38" i="6"/>
  <c r="C43" i="6"/>
  <c r="D9" i="5"/>
  <c r="E9" i="5"/>
  <c r="F9" i="5"/>
  <c r="G9" i="5"/>
  <c r="D40" i="5"/>
  <c r="E40" i="5"/>
  <c r="F40" i="5"/>
  <c r="G40" i="5"/>
  <c r="D45" i="5"/>
  <c r="E45" i="5"/>
  <c r="D46" i="5"/>
  <c r="Z5" i="3"/>
  <c r="Z6" i="3"/>
  <c r="Z7" i="3"/>
  <c r="Z8" i="3"/>
  <c r="Z9" i="3"/>
  <c r="Z10" i="3"/>
  <c r="Z11" i="3"/>
  <c r="Z12" i="3"/>
  <c r="Z13" i="3"/>
  <c r="E14" i="3"/>
  <c r="F14" i="3"/>
  <c r="G14" i="3"/>
  <c r="H14" i="3"/>
  <c r="I14" i="3"/>
  <c r="J14" i="3"/>
  <c r="K14" i="3"/>
  <c r="L14" i="3"/>
  <c r="M14" i="3"/>
  <c r="N14" i="3"/>
  <c r="O14" i="3"/>
  <c r="P14" i="3"/>
  <c r="R14" i="3"/>
  <c r="S14" i="3"/>
  <c r="T14" i="3"/>
  <c r="U14" i="3"/>
  <c r="V14" i="3"/>
  <c r="W14" i="3"/>
  <c r="X14" i="3"/>
  <c r="Y14" i="3"/>
  <c r="E44" i="3"/>
  <c r="F44" i="3"/>
  <c r="G44" i="3"/>
  <c r="H44" i="3"/>
  <c r="I44" i="3"/>
  <c r="J44" i="3"/>
  <c r="K44" i="3"/>
  <c r="L44" i="3"/>
  <c r="M44" i="3"/>
  <c r="N44" i="3"/>
  <c r="M50" i="3"/>
  <c r="P50" i="3"/>
  <c r="P51" i="3"/>
  <c r="I52" i="3"/>
  <c r="P52" i="3"/>
  <c r="P53" i="3"/>
  <c r="P54" i="3"/>
  <c r="E55" i="3"/>
  <c r="E57" i="3" s="1"/>
  <c r="P57" i="3"/>
  <c r="P58" i="3"/>
  <c r="P59" i="3"/>
  <c r="J28" i="2" l="1"/>
  <c r="I28" i="2"/>
  <c r="H28" i="2"/>
  <c r="G28" i="2"/>
  <c r="F28" i="2"/>
  <c r="E28" i="2"/>
  <c r="D28" i="2"/>
  <c r="C28" i="2"/>
  <c r="J17" i="2"/>
  <c r="I17" i="2"/>
  <c r="H17" i="2"/>
  <c r="G17" i="2"/>
  <c r="F17" i="2"/>
  <c r="E17" i="2"/>
  <c r="D17" i="2"/>
  <c r="C17" i="2"/>
  <c r="D8" i="1" l="1"/>
  <c r="E8" i="1"/>
  <c r="F8" i="1"/>
  <c r="G8" i="1"/>
  <c r="H8" i="1"/>
  <c r="I8" i="1"/>
  <c r="J8" i="1"/>
  <c r="K8" i="1"/>
  <c r="D18" i="1"/>
  <c r="E18" i="1"/>
  <c r="F18" i="1"/>
  <c r="G18" i="1"/>
  <c r="H18" i="1"/>
  <c r="I18" i="1"/>
  <c r="J18" i="1"/>
  <c r="K18" i="1"/>
</calcChain>
</file>

<file path=xl/sharedStrings.xml><?xml version="1.0" encoding="utf-8"?>
<sst xmlns="http://schemas.openxmlformats.org/spreadsheetml/2006/main" count="531" uniqueCount="113">
  <si>
    <t>31.12.20x0</t>
  </si>
  <si>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</si>
  <si>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</si>
  <si>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</si>
  <si>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</si>
  <si>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</si>
  <si>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</si>
  <si>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</si>
  <si>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</si>
  <si>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Bank</t>
  </si>
  <si>
    <t>Forskudd kunder</t>
  </si>
  <si>
    <t>Salg</t>
  </si>
  <si>
    <t>31.01.20x1</t>
  </si>
  <si>
    <t>b)</t>
  </si>
  <si>
    <t>c)</t>
  </si>
  <si>
    <r>
      <t xml:space="preserve">Saldoen på konto </t>
    </r>
    <r>
      <rPr>
        <b/>
        <i/>
        <sz val="12"/>
        <rFont val="Times New Roman"/>
        <family val="1"/>
      </rPr>
      <t>1920 Bank</t>
    </r>
    <r>
      <rPr>
        <b/>
        <sz val="12"/>
        <rFont val="Times New Roman"/>
        <family val="1"/>
      </rPr>
      <t xml:space="preserve"> holdes utenom oppgjøret fordi vi ikke kjenner andre bevegelser på kontoen</t>
    </r>
  </si>
  <si>
    <t>1.09.20x1</t>
  </si>
  <si>
    <t>Dato</t>
  </si>
  <si>
    <t>Tekst</t>
  </si>
  <si>
    <t>Bil.</t>
  </si>
  <si>
    <t>nr.</t>
  </si>
  <si>
    <t>Bankinnskudd</t>
  </si>
  <si>
    <t>Skyldig depositum</t>
  </si>
  <si>
    <t>Forskudd fra kunder</t>
  </si>
  <si>
    <t>Leieinntekter</t>
  </si>
  <si>
    <t>IB</t>
  </si>
  <si>
    <t>30.09.20x1</t>
  </si>
  <si>
    <r>
      <t xml:space="preserve">Vi kjenner ikke øvrige bevegelser på konto </t>
    </r>
    <r>
      <rPr>
        <i/>
        <sz val="12"/>
        <rFont val="Times New Roman"/>
        <family val="1"/>
      </rPr>
      <t>1920 Bankinnskudd.</t>
    </r>
    <r>
      <rPr>
        <sz val="12"/>
        <rFont val="Times New Roman"/>
        <family val="1"/>
      </rPr>
      <t xml:space="preserve"> Derfor lar vi være av avslutte denne kontoen.</t>
    </r>
  </si>
  <si>
    <t>31.12.20x1</t>
  </si>
  <si>
    <t>Viktig å merke seg at oppgjøret per 31.12.20x1 bare omfatter inntektene for 4. kvartal.</t>
  </si>
  <si>
    <t>f)</t>
  </si>
  <si>
    <t>Resultat i august</t>
  </si>
  <si>
    <t>e)</t>
  </si>
  <si>
    <t>Bruttofortjeneste</t>
  </si>
  <si>
    <t>d)</t>
  </si>
  <si>
    <t>Inntekt</t>
  </si>
  <si>
    <t>Vareutgift</t>
  </si>
  <si>
    <t>Varekostnad</t>
  </si>
  <si>
    <t>Egenkapital</t>
  </si>
  <si>
    <t>Sum kostnader</t>
  </si>
  <si>
    <t>Egenkapital og gjeld:</t>
  </si>
  <si>
    <t>Andre driftskostnader</t>
  </si>
  <si>
    <t>Kontorrekvisita</t>
  </si>
  <si>
    <t>Sum eiendeler</t>
  </si>
  <si>
    <t>Husleie</t>
  </si>
  <si>
    <t>Kontanter</t>
  </si>
  <si>
    <t>Kostnader</t>
  </si>
  <si>
    <t>Varebeholdning</t>
  </si>
  <si>
    <t>Eiendeler:</t>
  </si>
  <si>
    <t>Varesalg</t>
  </si>
  <si>
    <t>Balanse per 31.8.20x1</t>
  </si>
  <si>
    <t>Resultatregnskap for august</t>
  </si>
  <si>
    <t>Andre driftskostn.</t>
  </si>
  <si>
    <t>Varekjøp</t>
  </si>
  <si>
    <t>Privatkonto</t>
  </si>
  <si>
    <t>Råbalanse</t>
  </si>
  <si>
    <t>Bilag</t>
  </si>
  <si>
    <t>Kontroll</t>
  </si>
  <si>
    <t>driftskostnader</t>
  </si>
  <si>
    <t>Rad</t>
  </si>
  <si>
    <t>7790 Andre</t>
  </si>
  <si>
    <t>a)</t>
  </si>
  <si>
    <t>Kostnad i oktober =</t>
  </si>
  <si>
    <t>Utgift i oktober =</t>
  </si>
  <si>
    <t>Lys og varme</t>
  </si>
  <si>
    <t>Beholdning fyringsolje</t>
  </si>
  <si>
    <t>Oktober</t>
  </si>
  <si>
    <t>Kostnad i september =</t>
  </si>
  <si>
    <t>Utgift i september =</t>
  </si>
  <si>
    <t>September</t>
  </si>
  <si>
    <t>Her velger vi ikke å ta med råbalansen.</t>
  </si>
  <si>
    <t>Forskuddsbetalt husleie</t>
  </si>
  <si>
    <t>Oppgjør for 20x2</t>
  </si>
  <si>
    <t>31.12.</t>
  </si>
  <si>
    <t>Inngående balanse</t>
  </si>
  <si>
    <t>husleie</t>
  </si>
  <si>
    <t>Forskuddsbetalt</t>
  </si>
  <si>
    <t>Føring i 20x2</t>
  </si>
  <si>
    <t>Oppgjør for 20x1</t>
  </si>
  <si>
    <t>Betalt husleie</t>
  </si>
  <si>
    <t>Tilbakeført periodisering</t>
  </si>
  <si>
    <t>2.1.</t>
  </si>
  <si>
    <t>Ref.</t>
  </si>
  <si>
    <t>Føring i 20x1</t>
  </si>
  <si>
    <t>Rentekostnader</t>
  </si>
  <si>
    <t>Skyldige renter</t>
  </si>
  <si>
    <t>Betalte renter i 20x1</t>
  </si>
  <si>
    <t>Avskrivning varebil</t>
  </si>
  <si>
    <t>Varebil</t>
  </si>
  <si>
    <t>20x2</t>
  </si>
  <si>
    <t>20x1</t>
  </si>
  <si>
    <t>Avskrivning maskiner</t>
  </si>
  <si>
    <t>Maskiner</t>
  </si>
  <si>
    <t>Årlige avskrivninger:</t>
  </si>
  <si>
    <t>Avskrivninger</t>
  </si>
  <si>
    <t>Husleiekostnad 20x1</t>
  </si>
  <si>
    <t>Husleieutgift 20x1</t>
  </si>
  <si>
    <t>Varekostnad i 20x1</t>
  </si>
  <si>
    <t>Vareutgift i 20x1</t>
  </si>
  <si>
    <t>Lønn</t>
  </si>
  <si>
    <t>Skyldig husleie</t>
  </si>
  <si>
    <t>Pantelån</t>
  </si>
  <si>
    <t>Berg privat</t>
  </si>
  <si>
    <t>Berg kapital</t>
  </si>
  <si>
    <t>Forskuddsbetalte renter</t>
  </si>
  <si>
    <t xml:space="preserve">Inventar </t>
  </si>
  <si>
    <t>Kontroll av husleiekostnad:</t>
  </si>
  <si>
    <t>Renteinntekter</t>
  </si>
  <si>
    <t>Bilkostnader</t>
  </si>
  <si>
    <t>Salgsinntekter</t>
  </si>
  <si>
    <t>Banklån</t>
  </si>
  <si>
    <t>Privat</t>
  </si>
  <si>
    <t>Forskudd husleie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</si>
</sst>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"/>
    <numFmt numFmtId="165" formatCode="d/m/;@"/>
  </numFmts>
  <fonts count="12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8.5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22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3" fontId="1" fillId="0" borderId="2" xfId="0" applyNumberFormat="1" applyFont="1" applyBorder="1"/>
    <xf numFmtId="3" fontId="1" fillId="2" borderId="2" xfId="0" applyNumberFormat="1" applyFont="1" applyFill="1" applyBorder="1"/>
    <xf numFmtId="0" fontId="3" fillId="0" borderId="0" xfId="0" applyFont="1"/>
    <xf numFmtId="3" fontId="1" fillId="0" borderId="4" xfId="0" applyNumberFormat="1" applyFont="1" applyBorder="1"/>
    <xf numFmtId="0" fontId="1" fillId="0" borderId="5" xfId="0" applyFont="1" applyBorder="1" applyProtection="1">
      <protection locked="0"/>
    </xf>
    <xf numFmtId="3" fontId="1" fillId="0" borderId="6" xfId="0" applyNumberFormat="1" applyFont="1" applyBorder="1"/>
    <xf numFmtId="0" fontId="2" fillId="0" borderId="7" xfId="0" applyFont="1" applyBorder="1"/>
    <xf numFmtId="3" fontId="1" fillId="2" borderId="4" xfId="0" applyNumberFormat="1" applyFont="1" applyFill="1" applyBorder="1"/>
    <xf numFmtId="1" fontId="1" fillId="0" borderId="6" xfId="0" applyNumberFormat="1" applyFont="1" applyBorder="1" applyAlignment="1" applyProtection="1">
      <alignment horizontal="center"/>
      <protection locked="0"/>
    </xf>
    <xf numFmtId="3" fontId="1" fillId="2" borderId="6" xfId="0" applyNumberFormat="1" applyFont="1" applyFill="1" applyBorder="1"/>
    <xf numFmtId="3" fontId="1" fillId="0" borderId="8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right"/>
    </xf>
    <xf numFmtId="0" fontId="1" fillId="0" borderId="9" xfId="0" applyFont="1" applyBorder="1" applyProtection="1"/>
    <xf numFmtId="0" fontId="2" fillId="0" borderId="9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1" fillId="0" borderId="10" xfId="0" applyFont="1" applyBorder="1" applyProtection="1">
      <protection locked="0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center"/>
    </xf>
    <xf numFmtId="0" fontId="2" fillId="0" borderId="16" xfId="0" applyFont="1" applyBorder="1"/>
    <xf numFmtId="1" fontId="1" fillId="0" borderId="17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4" fillId="0" borderId="0" xfId="0" applyFont="1"/>
    <xf numFmtId="0" fontId="1" fillId="0" borderId="15" xfId="0" applyFont="1" applyBorder="1" applyAlignment="1">
      <alignment horizontal="left"/>
    </xf>
    <xf numFmtId="0" fontId="1" fillId="0" borderId="15" xfId="0" quotePrefix="1" applyFont="1" applyBorder="1" applyAlignment="1" applyProtection="1">
      <alignment horizontal="center"/>
    </xf>
    <xf numFmtId="0" fontId="2" fillId="0" borderId="10" xfId="0" applyFont="1" applyBorder="1"/>
    <xf numFmtId="0" fontId="2" fillId="0" borderId="17" xfId="0" applyFont="1" applyBorder="1"/>
    <xf numFmtId="0" fontId="1" fillId="0" borderId="17" xfId="0" applyFont="1" applyBorder="1" applyAlignment="1" applyProtection="1">
      <alignment horizontal="center"/>
    </xf>
    <xf numFmtId="164" fontId="1" fillId="0" borderId="19" xfId="0" applyNumberFormat="1" applyFont="1" applyBorder="1" applyAlignment="1" applyProtection="1">
      <alignment horizontal="right"/>
      <protection locked="0"/>
    </xf>
    <xf numFmtId="0" fontId="1" fillId="0" borderId="19" xfId="0" applyFont="1" applyBorder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3" fontId="1" fillId="0" borderId="19" xfId="0" applyNumberFormat="1" applyFont="1" applyBorder="1"/>
    <xf numFmtId="3" fontId="1" fillId="2" borderId="19" xfId="0" applyNumberFormat="1" applyFont="1" applyFill="1" applyBorder="1"/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center"/>
      <protection locked="0"/>
    </xf>
    <xf numFmtId="3" fontId="1" fillId="0" borderId="20" xfId="0" applyNumberFormat="1" applyFont="1" applyBorder="1"/>
    <xf numFmtId="3" fontId="1" fillId="2" borderId="20" xfId="0" applyNumberFormat="1" applyFont="1" applyFill="1" applyBorder="1"/>
    <xf numFmtId="0" fontId="1" fillId="0" borderId="0" xfId="1" applyFont="1"/>
    <xf numFmtId="3" fontId="1" fillId="0" borderId="0" xfId="1" applyNumberFormat="1" applyFont="1"/>
    <xf numFmtId="3" fontId="1" fillId="0" borderId="21" xfId="1" applyNumberFormat="1" applyFont="1" applyBorder="1"/>
    <xf numFmtId="3" fontId="1" fillId="0" borderId="0" xfId="1" applyNumberFormat="1" applyFont="1" applyBorder="1"/>
    <xf numFmtId="0" fontId="1" fillId="0" borderId="0" xfId="1" applyFont="1" applyBorder="1"/>
    <xf numFmtId="3" fontId="1" fillId="0" borderId="9" xfId="1" applyNumberFormat="1" applyFont="1" applyBorder="1"/>
    <xf numFmtId="0" fontId="1" fillId="0" borderId="0" xfId="1" applyFont="1" applyBorder="1" applyAlignment="1">
      <alignment horizontal="left"/>
    </xf>
    <xf numFmtId="0" fontId="1" fillId="0" borderId="21" xfId="1" applyFont="1" applyBorder="1"/>
    <xf numFmtId="0" fontId="1" fillId="0" borderId="9" xfId="1" applyFont="1" applyBorder="1"/>
    <xf numFmtId="0" fontId="7" fillId="0" borderId="0" xfId="1" applyFont="1"/>
    <xf numFmtId="0" fontId="7" fillId="0" borderId="0" xfId="1" applyFont="1" applyBorder="1" applyAlignment="1">
      <alignment horizontal="left"/>
    </xf>
    <xf numFmtId="0" fontId="1" fillId="0" borderId="7" xfId="1" applyFont="1" applyBorder="1"/>
    <xf numFmtId="3" fontId="1" fillId="0" borderId="7" xfId="1" applyNumberFormat="1" applyFont="1" applyBorder="1"/>
    <xf numFmtId="3" fontId="1" fillId="0" borderId="0" xfId="1" applyNumberFormat="1" applyFont="1" applyBorder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left"/>
    </xf>
    <xf numFmtId="0" fontId="9" fillId="0" borderId="0" xfId="1" applyFont="1"/>
    <xf numFmtId="3" fontId="1" fillId="2" borderId="1" xfId="1" applyNumberFormat="1" applyFont="1" applyFill="1" applyBorder="1"/>
    <xf numFmtId="3" fontId="1" fillId="0" borderId="1" xfId="1" applyNumberFormat="1" applyFont="1" applyBorder="1"/>
    <xf numFmtId="0" fontId="2" fillId="0" borderId="8" xfId="1" applyFont="1" applyBorder="1"/>
    <xf numFmtId="0" fontId="2" fillId="0" borderId="18" xfId="1" applyFont="1" applyBorder="1"/>
    <xf numFmtId="0" fontId="1" fillId="0" borderId="9" xfId="1" applyFont="1" applyBorder="1" applyProtection="1"/>
    <xf numFmtId="1" fontId="1" fillId="0" borderId="1" xfId="1" applyNumberFormat="1" applyFont="1" applyBorder="1" applyAlignment="1" applyProtection="1">
      <alignment horizontal="right"/>
    </xf>
    <xf numFmtId="3" fontId="1" fillId="2" borderId="20" xfId="1" applyNumberFormat="1" applyFont="1" applyFill="1" applyBorder="1"/>
    <xf numFmtId="3" fontId="1" fillId="0" borderId="20" xfId="1" applyNumberFormat="1" applyFont="1" applyBorder="1"/>
    <xf numFmtId="3" fontId="1" fillId="0" borderId="4" xfId="1" applyNumberFormat="1" applyFont="1" applyBorder="1"/>
    <xf numFmtId="0" fontId="1" fillId="0" borderId="24" xfId="1" applyFont="1" applyBorder="1" applyProtection="1"/>
    <xf numFmtId="1" fontId="1" fillId="0" borderId="4" xfId="1" applyNumberFormat="1" applyFont="1" applyBorder="1" applyAlignment="1" applyProtection="1">
      <alignment horizontal="center"/>
    </xf>
    <xf numFmtId="3" fontId="1" fillId="2" borderId="2" xfId="1" applyNumberFormat="1" applyFont="1" applyFill="1" applyBorder="1"/>
    <xf numFmtId="3" fontId="1" fillId="0" borderId="2" xfId="1" applyNumberFormat="1" applyFont="1" applyBorder="1"/>
    <xf numFmtId="0" fontId="6" fillId="0" borderId="25" xfId="1" applyFont="1" applyBorder="1"/>
    <xf numFmtId="0" fontId="6" fillId="0" borderId="3" xfId="1" applyFont="1" applyBorder="1"/>
    <xf numFmtId="0" fontId="1" fillId="0" borderId="3" xfId="1" applyFont="1" applyBorder="1" applyProtection="1">
      <protection locked="0"/>
    </xf>
    <xf numFmtId="1" fontId="1" fillId="0" borderId="2" xfId="1" applyNumberFormat="1" applyFont="1" applyBorder="1" applyAlignment="1" applyProtection="1">
      <alignment horizontal="center"/>
      <protection locked="0"/>
    </xf>
    <xf numFmtId="0" fontId="1" fillId="0" borderId="3" xfId="1" applyFont="1" applyBorder="1" applyAlignment="1" applyProtection="1">
      <alignment horizontal="left"/>
      <protection locked="0"/>
    </xf>
    <xf numFmtId="3" fontId="1" fillId="2" borderId="19" xfId="1" applyNumberFormat="1" applyFont="1" applyFill="1" applyBorder="1"/>
    <xf numFmtId="3" fontId="1" fillId="0" borderId="19" xfId="1" applyNumberFormat="1" applyFont="1" applyBorder="1"/>
    <xf numFmtId="0" fontId="1" fillId="0" borderId="5" xfId="1" applyFont="1" applyBorder="1" applyProtection="1">
      <protection locked="0"/>
    </xf>
    <xf numFmtId="1" fontId="1" fillId="0" borderId="6" xfId="1" applyNumberFormat="1" applyFont="1" applyBorder="1" applyAlignment="1" applyProtection="1">
      <alignment horizontal="center"/>
      <protection locked="0"/>
    </xf>
    <xf numFmtId="3" fontId="1" fillId="0" borderId="1" xfId="1" applyNumberFormat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6" fillId="0" borderId="11" xfId="1" applyFont="1" applyBorder="1" applyProtection="1"/>
    <xf numFmtId="49" fontId="6" fillId="0" borderId="11" xfId="1" applyNumberFormat="1" applyFont="1" applyBorder="1" applyAlignment="1" applyProtection="1">
      <alignment horizontal="center"/>
    </xf>
    <xf numFmtId="3" fontId="1" fillId="0" borderId="1" xfId="1" applyNumberFormat="1" applyFont="1" applyBorder="1" applyAlignment="1">
      <alignment horizontal="right"/>
    </xf>
    <xf numFmtId="3" fontId="1" fillId="0" borderId="1" xfId="1" applyNumberFormat="1" applyFont="1" applyFill="1" applyBorder="1"/>
    <xf numFmtId="0" fontId="6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Protection="1"/>
    <xf numFmtId="164" fontId="1" fillId="0" borderId="1" xfId="1" applyNumberFormat="1" applyFont="1" applyBorder="1" applyAlignment="1" applyProtection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2" xfId="1" applyNumberFormat="1" applyFont="1" applyFill="1" applyBorder="1"/>
    <xf numFmtId="0" fontId="6" fillId="0" borderId="2" xfId="1" applyFont="1" applyBorder="1" applyAlignment="1" applyProtection="1">
      <alignment horizontal="center"/>
      <protection locked="0"/>
    </xf>
    <xf numFmtId="0" fontId="1" fillId="0" borderId="2" xfId="1" applyFont="1" applyBorder="1" applyProtection="1">
      <protection locked="0"/>
    </xf>
    <xf numFmtId="164" fontId="1" fillId="0" borderId="2" xfId="1" applyNumberFormat="1" applyFont="1" applyBorder="1" applyAlignment="1" applyProtection="1">
      <alignment horizontal="right"/>
      <protection locked="0"/>
    </xf>
    <xf numFmtId="0" fontId="1" fillId="0" borderId="2" xfId="1" applyFont="1" applyBorder="1" applyAlignment="1" applyProtection="1">
      <alignment horizontal="left"/>
      <protection locked="0"/>
    </xf>
    <xf numFmtId="3" fontId="1" fillId="0" borderId="19" xfId="1" applyNumberFormat="1" applyFont="1" applyBorder="1" applyAlignment="1">
      <alignment horizontal="right"/>
    </xf>
    <xf numFmtId="3" fontId="1" fillId="0" borderId="19" xfId="1" applyNumberFormat="1" applyFont="1" applyFill="1" applyBorder="1"/>
    <xf numFmtId="0" fontId="6" fillId="0" borderId="15" xfId="1" applyFont="1" applyBorder="1" applyAlignment="1" applyProtection="1">
      <alignment horizontal="center"/>
      <protection locked="0"/>
    </xf>
    <xf numFmtId="0" fontId="6" fillId="0" borderId="19" xfId="1" applyFont="1" applyBorder="1" applyAlignment="1" applyProtection="1">
      <alignment horizontal="center"/>
      <protection locked="0"/>
    </xf>
    <xf numFmtId="0" fontId="1" fillId="0" borderId="6" xfId="1" applyFont="1" applyBorder="1" applyProtection="1">
      <protection locked="0"/>
    </xf>
    <xf numFmtId="164" fontId="1" fillId="0" borderId="6" xfId="1" applyNumberFormat="1" applyFont="1" applyBorder="1" applyAlignment="1" applyProtection="1">
      <alignment horizontal="right"/>
      <protection locked="0"/>
    </xf>
    <xf numFmtId="0" fontId="1" fillId="0" borderId="16" xfId="1" applyFont="1" applyBorder="1" applyAlignment="1">
      <alignment horizontal="center"/>
    </xf>
    <xf numFmtId="0" fontId="1" fillId="0" borderId="14" xfId="1" applyFont="1" applyBorder="1" applyAlignment="1" applyProtection="1">
      <alignment horizontal="center"/>
    </xf>
    <xf numFmtId="0" fontId="1" fillId="0" borderId="16" xfId="1" applyFont="1" applyBorder="1" applyAlignment="1">
      <alignment horizontal="left"/>
    </xf>
    <xf numFmtId="0" fontId="1" fillId="0" borderId="17" xfId="1" applyFont="1" applyBorder="1" applyAlignment="1">
      <alignment horizontal="center"/>
    </xf>
    <xf numFmtId="0" fontId="1" fillId="0" borderId="28" xfId="1" quotePrefix="1" applyFont="1" applyBorder="1" applyAlignment="1" applyProtection="1">
      <alignment horizontal="center"/>
    </xf>
    <xf numFmtId="49" fontId="6" fillId="0" borderId="17" xfId="1" applyNumberFormat="1" applyFont="1" applyBorder="1" applyProtection="1"/>
    <xf numFmtId="49" fontId="6" fillId="0" borderId="10" xfId="1" applyNumberFormat="1" applyFont="1" applyBorder="1" applyAlignment="1" applyProtection="1">
      <alignment horizontal="center"/>
    </xf>
    <xf numFmtId="1" fontId="1" fillId="0" borderId="15" xfId="1" applyNumberFormat="1" applyFont="1" applyBorder="1" applyAlignment="1">
      <alignment horizontal="center"/>
    </xf>
    <xf numFmtId="1" fontId="10" fillId="0" borderId="15" xfId="1" applyNumberFormat="1" applyFont="1" applyBorder="1"/>
    <xf numFmtId="1" fontId="6" fillId="0" borderId="15" xfId="1" applyNumberFormat="1" applyFont="1" applyBorder="1"/>
    <xf numFmtId="1" fontId="1" fillId="0" borderId="12" xfId="1" applyNumberFormat="1" applyFont="1" applyBorder="1"/>
    <xf numFmtId="49" fontId="6" fillId="0" borderId="15" xfId="1" applyNumberFormat="1" applyFont="1" applyBorder="1" applyAlignment="1" applyProtection="1">
      <alignment horizontal="left"/>
    </xf>
    <xf numFmtId="0" fontId="2" fillId="0" borderId="0" xfId="1" applyFont="1"/>
    <xf numFmtId="0" fontId="1" fillId="0" borderId="23" xfId="1" applyFont="1" applyBorder="1" applyAlignment="1" applyProtection="1">
      <alignment horizontal="left"/>
      <protection locked="0"/>
    </xf>
    <xf numFmtId="1" fontId="1" fillId="0" borderId="20" xfId="1" applyNumberFormat="1" applyFont="1" applyBorder="1" applyAlignment="1" applyProtection="1">
      <alignment horizontal="center"/>
      <protection locked="0"/>
    </xf>
    <xf numFmtId="0" fontId="1" fillId="0" borderId="11" xfId="1" applyFont="1" applyBorder="1" applyProtection="1"/>
    <xf numFmtId="49" fontId="1" fillId="0" borderId="11" xfId="1" applyNumberFormat="1" applyFont="1" applyBorder="1" applyAlignment="1" applyProtection="1">
      <alignment horizontal="center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7" xfId="1" applyFont="1" applyBorder="1" applyAlignment="1" applyProtection="1">
      <alignment horizontal="left"/>
      <protection locked="0"/>
    </xf>
    <xf numFmtId="0" fontId="1" fillId="0" borderId="21" xfId="1" applyFont="1" applyBorder="1" applyAlignment="1">
      <alignment horizontal="left"/>
    </xf>
    <xf numFmtId="0" fontId="1" fillId="0" borderId="30" xfId="1" applyFont="1" applyBorder="1" applyProtection="1"/>
    <xf numFmtId="0" fontId="1" fillId="0" borderId="8" xfId="1" applyFont="1" applyBorder="1" applyProtection="1"/>
    <xf numFmtId="0" fontId="1" fillId="0" borderId="18" xfId="1" applyFont="1" applyBorder="1" applyProtection="1"/>
    <xf numFmtId="165" fontId="1" fillId="0" borderId="1" xfId="1" quotePrefix="1" applyNumberFormat="1" applyFont="1" applyBorder="1" applyAlignment="1" applyProtection="1">
      <alignment horizontal="right"/>
    </xf>
    <xf numFmtId="0" fontId="1" fillId="0" borderId="25" xfId="1" applyFont="1" applyBorder="1" applyAlignment="1" applyProtection="1">
      <alignment horizontal="left"/>
      <protection locked="0"/>
    </xf>
    <xf numFmtId="165" fontId="1" fillId="0" borderId="2" xfId="1" applyNumberFormat="1" applyFont="1" applyBorder="1" applyAlignment="1" applyProtection="1">
      <alignment horizontal="right"/>
      <protection locked="0"/>
    </xf>
    <xf numFmtId="3" fontId="1" fillId="2" borderId="6" xfId="1" applyNumberFormat="1" applyFont="1" applyFill="1" applyBorder="1"/>
    <xf numFmtId="3" fontId="1" fillId="0" borderId="6" xfId="1" applyNumberFormat="1" applyFont="1" applyBorder="1"/>
    <xf numFmtId="0" fontId="1" fillId="0" borderId="31" xfId="1" applyFont="1" applyBorder="1" applyProtection="1">
      <protection locked="0"/>
    </xf>
    <xf numFmtId="165" fontId="1" fillId="0" borderId="6" xfId="1" applyNumberFormat="1" applyFont="1" applyBorder="1" applyAlignment="1" applyProtection="1">
      <alignment horizontal="right"/>
      <protection locked="0"/>
    </xf>
    <xf numFmtId="3" fontId="1" fillId="0" borderId="16" xfId="1" applyNumberFormat="1" applyFont="1" applyBorder="1" applyAlignment="1">
      <alignment horizontal="center"/>
    </xf>
    <xf numFmtId="3" fontId="1" fillId="0" borderId="14" xfId="1" applyNumberFormat="1" applyFont="1" applyBorder="1" applyAlignment="1">
      <alignment horizontal="center"/>
    </xf>
    <xf numFmtId="0" fontId="1" fillId="0" borderId="14" xfId="1" applyFont="1" applyBorder="1" applyAlignment="1">
      <alignment horizontal="left"/>
    </xf>
    <xf numFmtId="0" fontId="1" fillId="0" borderId="16" xfId="1" applyFont="1" applyBorder="1"/>
    <xf numFmtId="0" fontId="6" fillId="0" borderId="28" xfId="1" applyFont="1" applyBorder="1" applyProtection="1"/>
    <xf numFmtId="0" fontId="6" fillId="0" borderId="0" xfId="1" applyFont="1" applyBorder="1" applyProtection="1"/>
    <xf numFmtId="49" fontId="6" fillId="0" borderId="17" xfId="1" applyNumberFormat="1" applyFont="1" applyBorder="1" applyAlignment="1" applyProtection="1">
      <alignment horizontal="center"/>
    </xf>
    <xf numFmtId="1" fontId="6" fillId="0" borderId="28" xfId="1" applyNumberFormat="1" applyFont="1" applyBorder="1" applyProtection="1"/>
    <xf numFmtId="1" fontId="6" fillId="0" borderId="0" xfId="1" applyNumberFormat="1" applyFont="1" applyBorder="1" applyProtection="1"/>
    <xf numFmtId="1" fontId="6" fillId="0" borderId="17" xfId="1" applyNumberFormat="1" applyFont="1" applyBorder="1" applyAlignment="1" applyProtection="1">
      <alignment horizontal="center"/>
    </xf>
    <xf numFmtId="1" fontId="6" fillId="0" borderId="12" xfId="1" applyNumberFormat="1" applyFont="1" applyBorder="1" applyProtection="1"/>
    <xf numFmtId="0" fontId="1" fillId="0" borderId="30" xfId="1" applyFont="1" applyBorder="1" applyAlignment="1">
      <alignment horizontal="left"/>
    </xf>
    <xf numFmtId="0" fontId="1" fillId="0" borderId="15" xfId="1" applyFont="1" applyBorder="1" applyAlignment="1">
      <alignment horizontal="center"/>
    </xf>
    <xf numFmtId="0" fontId="1" fillId="0" borderId="32" xfId="1" applyFont="1" applyBorder="1" applyAlignment="1" applyProtection="1">
      <alignment horizontal="left"/>
      <protection locked="0"/>
    </xf>
    <xf numFmtId="0" fontId="1" fillId="0" borderId="5" xfId="1" applyFont="1" applyBorder="1" applyAlignment="1" applyProtection="1">
      <alignment horizontal="left"/>
      <protection locked="0"/>
    </xf>
    <xf numFmtId="3" fontId="1" fillId="0" borderId="8" xfId="1" applyNumberFormat="1" applyFont="1" applyBorder="1" applyAlignment="1">
      <alignment horizontal="center"/>
    </xf>
    <xf numFmtId="0" fontId="1" fillId="0" borderId="13" xfId="1" applyFont="1" applyBorder="1"/>
    <xf numFmtId="0" fontId="1" fillId="0" borderId="12" xfId="1" applyFont="1" applyBorder="1" applyProtection="1"/>
    <xf numFmtId="0" fontId="1" fillId="0" borderId="11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0" xfId="1" applyFont="1" applyFill="1"/>
    <xf numFmtId="3" fontId="1" fillId="0" borderId="0" xfId="1" applyNumberFormat="1" applyFont="1" applyFill="1" applyBorder="1"/>
    <xf numFmtId="0" fontId="1" fillId="0" borderId="0" xfId="1" applyFont="1" applyBorder="1" applyProtection="1"/>
    <xf numFmtId="165" fontId="1" fillId="0" borderId="0" xfId="1" applyNumberFormat="1" applyFont="1" applyBorder="1" applyAlignment="1" applyProtection="1">
      <alignment horizontal="right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19" xfId="1" applyFont="1" applyBorder="1" applyAlignment="1" applyProtection="1">
      <alignment horizontal="center"/>
      <protection locked="0"/>
    </xf>
    <xf numFmtId="0" fontId="6" fillId="0" borderId="17" xfId="1" applyFont="1" applyBorder="1" applyProtection="1"/>
    <xf numFmtId="1" fontId="6" fillId="0" borderId="17" xfId="1" applyNumberFormat="1" applyFont="1" applyBorder="1" applyProtection="1"/>
    <xf numFmtId="1" fontId="6" fillId="0" borderId="10" xfId="1" applyNumberFormat="1" applyFont="1" applyBorder="1" applyAlignment="1" applyProtection="1">
      <alignment horizontal="center"/>
    </xf>
    <xf numFmtId="0" fontId="1" fillId="0" borderId="15" xfId="1" applyFont="1" applyBorder="1" applyAlignment="1">
      <alignment horizontal="left"/>
    </xf>
    <xf numFmtId="3" fontId="1" fillId="0" borderId="5" xfId="1" applyNumberFormat="1" applyFont="1" applyBorder="1" applyAlignment="1" applyProtection="1">
      <alignment horizontal="left"/>
      <protection locked="0"/>
    </xf>
    <xf numFmtId="0" fontId="1" fillId="0" borderId="14" xfId="1" applyFont="1" applyBorder="1"/>
    <xf numFmtId="0" fontId="1" fillId="0" borderId="12" xfId="1" applyFont="1" applyBorder="1" applyAlignment="1">
      <alignment horizontal="left"/>
    </xf>
    <xf numFmtId="0" fontId="1" fillId="0" borderId="27" xfId="1" applyFont="1" applyBorder="1" applyProtection="1">
      <protection locked="0"/>
    </xf>
    <xf numFmtId="165" fontId="1" fillId="0" borderId="19" xfId="1" applyNumberFormat="1" applyFont="1" applyBorder="1" applyAlignment="1" applyProtection="1">
      <alignment horizontal="right"/>
      <protection locked="0"/>
    </xf>
    <xf numFmtId="0" fontId="2" fillId="0" borderId="14" xfId="1" applyFont="1" applyBorder="1"/>
    <xf numFmtId="0" fontId="2" fillId="0" borderId="16" xfId="1" applyFont="1" applyBorder="1"/>
    <xf numFmtId="0" fontId="8" fillId="0" borderId="0" xfId="1"/>
    <xf numFmtId="0" fontId="1" fillId="0" borderId="0" xfId="1" applyFont="1" applyAlignment="1">
      <alignment horizontal="center"/>
    </xf>
    <xf numFmtId="0" fontId="3" fillId="0" borderId="0" xfId="1" applyFont="1"/>
    <xf numFmtId="0" fontId="8" fillId="0" borderId="14" xfId="1" applyBorder="1"/>
    <xf numFmtId="0" fontId="8" fillId="0" borderId="16" xfId="1" applyBorder="1"/>
    <xf numFmtId="0" fontId="11" fillId="0" borderId="0" xfId="1" applyFont="1"/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15" xfId="1" applyNumberFormat="1" applyFont="1" applyBorder="1" applyAlignment="1">
      <alignment horizontal="center"/>
    </xf>
    <xf numFmtId="1" fontId="1" fillId="0" borderId="11" xfId="1" applyNumberFormat="1" applyFont="1" applyBorder="1" applyAlignment="1">
      <alignment horizontal="center"/>
    </xf>
    <xf numFmtId="1" fontId="1" fillId="0" borderId="12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6" fillId="0" borderId="17" xfId="1" applyFont="1" applyBorder="1" applyAlignment="1" applyProtection="1">
      <alignment horizontal="center" textRotation="90"/>
    </xf>
    <xf numFmtId="0" fontId="6" fillId="0" borderId="16" xfId="1" applyFont="1" applyBorder="1" applyAlignment="1" applyProtection="1">
      <alignment horizontal="center" textRotation="90"/>
    </xf>
    <xf numFmtId="0" fontId="1" fillId="0" borderId="1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3" fontId="1" fillId="0" borderId="28" xfId="1" applyNumberFormat="1" applyFont="1" applyBorder="1" applyAlignment="1">
      <alignment horizontal="center"/>
    </xf>
    <xf numFmtId="1" fontId="1" fillId="0" borderId="10" xfId="1" applyNumberFormat="1" applyFont="1" applyBorder="1" applyAlignment="1">
      <alignment horizontal="center"/>
    </xf>
    <xf numFmtId="1" fontId="1" fillId="0" borderId="28" xfId="1" applyNumberFormat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3" fontId="1" fillId="0" borderId="14" xfId="1" applyNumberFormat="1" applyFont="1" applyBorder="1" applyAlignment="1">
      <alignment horizontal="center"/>
    </xf>
    <xf numFmtId="1" fontId="6" fillId="0" borderId="12" xfId="1" applyNumberFormat="1" applyFont="1" applyBorder="1" applyAlignment="1" applyProtection="1">
      <alignment horizontal="center" textRotation="90"/>
    </xf>
    <xf numFmtId="1" fontId="6" fillId="0" borderId="28" xfId="1" applyNumberFormat="1" applyFont="1" applyBorder="1" applyAlignment="1" applyProtection="1">
      <alignment horizontal="center" textRotation="90"/>
    </xf>
    <xf numFmtId="1" fontId="6" fillId="0" borderId="14" xfId="1" applyNumberFormat="1" applyFont="1" applyBorder="1" applyAlignment="1" applyProtection="1">
      <alignment horizontal="center" textRotation="90"/>
    </xf>
    <xf numFmtId="3" fontId="1" fillId="0" borderId="10" xfId="1" applyNumberFormat="1" applyFont="1" applyBorder="1" applyAlignment="1">
      <alignment horizontal="center"/>
    </xf>
    <xf numFmtId="3" fontId="1" fillId="0" borderId="8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showGridLines="0" showZeros="0" tabSelected="1" zoomScaleNormal="75" workbookViewId="0"/>
  </sheetViews>
  <sheetFormatPr baseColWidth="10" defaultRowHeight="15" x14ac:dyDescent="0.2"/>
  <cols>
    <col min="1" max="1" width="7" style="2" bestFit="1" customWidth="1"/>
    <col min="2" max="2" width="21.42578125" style="2" customWidth="1"/>
    <col min="3" max="3" width="4" style="2" bestFit="1" customWidth="1"/>
    <col min="4" max="25" width="9.5703125" style="2" customWidth="1"/>
    <col min="26" max="26" width="8.140625" style="2" bestFit="1" customWidth="1"/>
    <col min="27" max="16384" width="11.42578125" style="2"/>
  </cols>
  <sheetData>
    <row r="1" spans="1:20" ht="15.75" x14ac:dyDescent="0.25">
      <c r="A1" s="1" t="s">
        <v>13</v>
      </c>
    </row>
    <row r="2" spans="1:20" s="1" customFormat="1" ht="15.75" x14ac:dyDescent="0.25">
      <c r="A2" s="1" t="s">
        <v>0</v>
      </c>
    </row>
    <row r="3" spans="1:20" s="1" customFormat="1" ht="15.75" x14ac:dyDescent="0.25">
      <c r="A3" s="27" t="s">
        <v>5</v>
      </c>
      <c r="B3" s="23" t="s">
        <v>6</v>
      </c>
      <c r="C3" s="24"/>
      <c r="D3" s="187" t="s">
        <v>1</v>
      </c>
      <c r="E3" s="188"/>
      <c r="F3" s="189" t="s">
        <v>2</v>
      </c>
      <c r="G3" s="188"/>
      <c r="H3" s="185" t="s">
        <v>3</v>
      </c>
      <c r="I3" s="186"/>
      <c r="J3" s="185" t="s">
        <v>4</v>
      </c>
      <c r="K3" s="186"/>
      <c r="S3" s="2"/>
    </row>
    <row r="4" spans="1:20" ht="15.75" x14ac:dyDescent="0.25">
      <c r="A4" s="28"/>
      <c r="B4" s="25"/>
      <c r="C4" s="26"/>
      <c r="D4" s="16" t="s">
        <v>7</v>
      </c>
      <c r="E4" s="3" t="s">
        <v>8</v>
      </c>
      <c r="F4" s="3" t="s">
        <v>7</v>
      </c>
      <c r="G4" s="3" t="s">
        <v>8</v>
      </c>
      <c r="H4" s="3" t="s">
        <v>7</v>
      </c>
      <c r="I4" s="3" t="s">
        <v>8</v>
      </c>
      <c r="J4" s="3" t="s">
        <v>7</v>
      </c>
      <c r="K4" s="3" t="s">
        <v>8</v>
      </c>
    </row>
    <row r="5" spans="1:20" ht="15.75" x14ac:dyDescent="0.25">
      <c r="A5" s="14">
        <v>1920</v>
      </c>
      <c r="B5" s="22" t="s">
        <v>9</v>
      </c>
      <c r="D5" s="9">
        <v>300000</v>
      </c>
      <c r="E5" s="7"/>
      <c r="F5" s="6"/>
      <c r="G5" s="7"/>
      <c r="H5" s="6"/>
      <c r="I5" s="7"/>
      <c r="J5" s="6"/>
      <c r="K5" s="7"/>
    </row>
    <row r="6" spans="1:20" ht="15.75" x14ac:dyDescent="0.25">
      <c r="A6" s="4">
        <v>2900</v>
      </c>
      <c r="B6" s="5" t="s">
        <v>10</v>
      </c>
      <c r="C6" s="12"/>
      <c r="D6" s="6"/>
      <c r="E6" s="7"/>
      <c r="F6" s="6"/>
      <c r="G6" s="7"/>
      <c r="H6" s="6"/>
      <c r="I6" s="7"/>
      <c r="J6" s="6"/>
      <c r="K6" s="7"/>
    </row>
    <row r="7" spans="1:20" ht="15.75" x14ac:dyDescent="0.25">
      <c r="A7" s="4">
        <v>3000</v>
      </c>
      <c r="B7" s="10" t="s">
        <v>11</v>
      </c>
      <c r="D7" s="11"/>
      <c r="E7" s="7">
        <v>300000</v>
      </c>
      <c r="F7" s="6"/>
      <c r="G7" s="7"/>
      <c r="H7" s="6"/>
      <c r="I7" s="7"/>
      <c r="J7" s="6"/>
      <c r="K7" s="7"/>
    </row>
    <row r="8" spans="1:20" s="8" customFormat="1" ht="20.25" x14ac:dyDescent="0.3">
      <c r="A8" s="17"/>
      <c r="B8" s="18"/>
      <c r="C8" s="19"/>
      <c r="D8" s="20">
        <f t="shared" ref="D8:K8" si="0">SUM(D5:D7)</f>
        <v>300000</v>
      </c>
      <c r="E8" s="21">
        <f t="shared" si="0"/>
        <v>300000</v>
      </c>
      <c r="F8" s="20">
        <f t="shared" si="0"/>
        <v>0</v>
      </c>
      <c r="G8" s="21">
        <f t="shared" si="0"/>
        <v>0</v>
      </c>
      <c r="H8" s="20">
        <f t="shared" si="0"/>
        <v>0</v>
      </c>
      <c r="I8" s="21">
        <f t="shared" si="0"/>
        <v>0</v>
      </c>
      <c r="J8" s="20">
        <f t="shared" si="0"/>
        <v>0</v>
      </c>
      <c r="K8" s="21">
        <f t="shared" si="0"/>
        <v>0</v>
      </c>
      <c r="L8" s="2"/>
      <c r="M8" s="2"/>
      <c r="N8" s="2"/>
      <c r="O8" s="2"/>
      <c r="P8" s="2"/>
      <c r="Q8" s="2"/>
      <c r="R8" s="2"/>
      <c r="S8" s="2"/>
      <c r="T8" s="2"/>
    </row>
    <row r="10" spans="1:20" s="31" customFormat="1" ht="15.75" x14ac:dyDescent="0.25">
      <c r="B10" s="31" t="s">
        <v>15</v>
      </c>
    </row>
    <row r="11" spans="1:20" ht="15.75" x14ac:dyDescent="0.25">
      <c r="A11" s="1" t="s">
        <v>14</v>
      </c>
    </row>
    <row r="12" spans="1:20" s="1" customFormat="1" ht="15.75" x14ac:dyDescent="0.25">
      <c r="A12" s="1" t="s">
        <v>12</v>
      </c>
    </row>
    <row r="13" spans="1:20" s="1" customFormat="1" ht="15.75" x14ac:dyDescent="0.25">
      <c r="A13" s="30" t="s">
        <v>5</v>
      </c>
      <c r="B13" s="23" t="s">
        <v>6</v>
      </c>
      <c r="C13" s="24"/>
      <c r="D13" s="187" t="s">
        <v>1</v>
      </c>
      <c r="E13" s="188"/>
      <c r="F13" s="189" t="s">
        <v>2</v>
      </c>
      <c r="G13" s="188"/>
      <c r="H13" s="185" t="s">
        <v>3</v>
      </c>
      <c r="I13" s="186"/>
      <c r="J13" s="185" t="s">
        <v>4</v>
      </c>
      <c r="K13" s="186"/>
      <c r="S13" s="2"/>
    </row>
    <row r="14" spans="1:20" ht="15.75" x14ac:dyDescent="0.25">
      <c r="A14" s="25"/>
      <c r="B14" s="25"/>
      <c r="C14" s="26"/>
      <c r="D14" s="16" t="s">
        <v>7</v>
      </c>
      <c r="E14" s="3" t="s">
        <v>8</v>
      </c>
      <c r="F14" s="3" t="s">
        <v>7</v>
      </c>
      <c r="G14" s="3" t="s">
        <v>8</v>
      </c>
      <c r="H14" s="3" t="s">
        <v>7</v>
      </c>
      <c r="I14" s="3" t="s">
        <v>8</v>
      </c>
      <c r="J14" s="3" t="s">
        <v>7</v>
      </c>
      <c r="K14" s="3" t="s">
        <v>8</v>
      </c>
    </row>
    <row r="15" spans="1:20" ht="15.75" x14ac:dyDescent="0.25">
      <c r="A15" s="29">
        <v>1920</v>
      </c>
      <c r="B15" s="22" t="s">
        <v>9</v>
      </c>
      <c r="D15" s="9"/>
      <c r="E15" s="13"/>
      <c r="F15" s="9"/>
      <c r="G15" s="13"/>
      <c r="H15" s="9"/>
      <c r="I15" s="13"/>
      <c r="J15" s="9"/>
      <c r="K15" s="13"/>
    </row>
    <row r="16" spans="1:20" ht="15.75" x14ac:dyDescent="0.25">
      <c r="A16" s="4">
        <v>2900</v>
      </c>
      <c r="B16" s="5" t="s">
        <v>10</v>
      </c>
      <c r="C16" s="12"/>
      <c r="D16" s="6"/>
      <c r="E16" s="7"/>
      <c r="F16" s="6"/>
      <c r="G16" s="7"/>
      <c r="H16" s="6"/>
      <c r="I16" s="7"/>
      <c r="J16" s="6"/>
      <c r="K16" s="7"/>
    </row>
    <row r="17" spans="1:20" ht="15.75" x14ac:dyDescent="0.25">
      <c r="A17" s="14">
        <v>3000</v>
      </c>
      <c r="B17" s="10" t="s">
        <v>11</v>
      </c>
      <c r="D17" s="11"/>
      <c r="E17" s="15"/>
      <c r="F17" s="11"/>
      <c r="G17" s="15"/>
      <c r="H17" s="11"/>
      <c r="I17" s="15"/>
      <c r="J17" s="11"/>
      <c r="K17" s="15"/>
    </row>
    <row r="18" spans="1:20" s="8" customFormat="1" ht="20.25" x14ac:dyDescent="0.3">
      <c r="A18" s="17"/>
      <c r="B18" s="18"/>
      <c r="C18" s="19"/>
      <c r="D18" s="20">
        <f t="shared" ref="D18:K18" si="1">SUM(D15:D17)</f>
        <v>0</v>
      </c>
      <c r="E18" s="21">
        <f t="shared" si="1"/>
        <v>0</v>
      </c>
      <c r="F18" s="20">
        <f t="shared" si="1"/>
        <v>0</v>
      </c>
      <c r="G18" s="21">
        <f t="shared" si="1"/>
        <v>0</v>
      </c>
      <c r="H18" s="20">
        <f t="shared" si="1"/>
        <v>0</v>
      </c>
      <c r="I18" s="21">
        <f t="shared" si="1"/>
        <v>0</v>
      </c>
      <c r="J18" s="20">
        <f t="shared" si="1"/>
        <v>0</v>
      </c>
      <c r="K18" s="21">
        <f t="shared" si="1"/>
        <v>0</v>
      </c>
      <c r="L18" s="2"/>
      <c r="M18" s="2"/>
      <c r="N18" s="2"/>
      <c r="O18" s="2"/>
      <c r="P18" s="2"/>
      <c r="Q18" s="2"/>
      <c r="R18" s="2"/>
      <c r="S18" s="2"/>
      <c r="T18" s="2"/>
    </row>
  </sheetData>
  <mergeCells count="8">
    <mergeCell ref="J3:K3"/>
    <mergeCell ref="D3:E3"/>
    <mergeCell ref="F3:G3"/>
    <mergeCell ref="H3:I3"/>
    <mergeCell ref="D13:E13"/>
    <mergeCell ref="F13:G13"/>
    <mergeCell ref="H13:I13"/>
    <mergeCell ref="J13:K13"/>
  </mergeCells>
  <phoneticPr fontId="0" type="noConversion"/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5.2</oddHead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11"/>
  <sheetViews>
    <sheetView showGridLines="0" showZeros="0" workbookViewId="0"/>
  </sheetViews>
  <sheetFormatPr baseColWidth="10" defaultRowHeight="12.75" x14ac:dyDescent="0.2"/>
  <cols>
    <col min="1" max="1" width="6.5703125" style="179" customWidth="1"/>
    <col min="2" max="2" width="21.85546875" style="179" bestFit="1" customWidth="1"/>
    <col min="3" max="16384" width="11.42578125" style="179"/>
  </cols>
  <sheetData>
    <row r="1" spans="1:10" s="184" customFormat="1" ht="15" x14ac:dyDescent="0.25"/>
    <row r="2" spans="1:10" s="184" customFormat="1" ht="15" x14ac:dyDescent="0.25">
      <c r="A2" s="184" t="s">
        <v>61</v>
      </c>
    </row>
    <row r="3" spans="1:10" ht="15.75" x14ac:dyDescent="0.25">
      <c r="A3" s="153" t="s">
        <v>5</v>
      </c>
      <c r="B3" s="174" t="s">
        <v>6</v>
      </c>
      <c r="C3" s="221" t="s">
        <v>1</v>
      </c>
      <c r="D3" s="203"/>
      <c r="E3" s="203" t="s">
        <v>2</v>
      </c>
      <c r="F3" s="203"/>
      <c r="G3" s="200" t="s">
        <v>3</v>
      </c>
      <c r="H3" s="200"/>
      <c r="I3" s="200" t="s">
        <v>4</v>
      </c>
      <c r="J3" s="200"/>
    </row>
    <row r="4" spans="1:10" ht="15.75" x14ac:dyDescent="0.25">
      <c r="A4" s="183"/>
      <c r="B4" s="182"/>
      <c r="C4" s="156" t="s">
        <v>7</v>
      </c>
      <c r="D4" s="89" t="s">
        <v>8</v>
      </c>
      <c r="E4" s="89" t="s">
        <v>7</v>
      </c>
      <c r="F4" s="89" t="s">
        <v>8</v>
      </c>
      <c r="G4" s="89" t="s">
        <v>7</v>
      </c>
      <c r="H4" s="89" t="s">
        <v>8</v>
      </c>
      <c r="I4" s="89" t="s">
        <v>7</v>
      </c>
      <c r="J4" s="89" t="s">
        <v>8</v>
      </c>
    </row>
    <row r="5" spans="1:10" ht="15.75" x14ac:dyDescent="0.25">
      <c r="A5" s="88">
        <v>1230</v>
      </c>
      <c r="B5" s="87" t="s">
        <v>88</v>
      </c>
      <c r="C5" s="86">
        <v>135000</v>
      </c>
      <c r="D5" s="85"/>
      <c r="E5" s="86"/>
      <c r="F5" s="85"/>
      <c r="G5" s="86"/>
      <c r="H5" s="85"/>
      <c r="I5" s="86"/>
      <c r="J5" s="85"/>
    </row>
    <row r="6" spans="1:10" ht="15.75" x14ac:dyDescent="0.25">
      <c r="A6" s="83">
        <v>1250</v>
      </c>
      <c r="B6" s="84" t="s">
        <v>105</v>
      </c>
      <c r="C6" s="79">
        <v>84000</v>
      </c>
      <c r="D6" s="78"/>
      <c r="E6" s="79"/>
      <c r="F6" s="78"/>
      <c r="G6" s="79"/>
      <c r="H6" s="78"/>
      <c r="I6" s="79"/>
      <c r="J6" s="78"/>
    </row>
    <row r="7" spans="1:10" ht="15.75" x14ac:dyDescent="0.25">
      <c r="A7" s="83">
        <v>1460</v>
      </c>
      <c r="B7" s="84" t="s">
        <v>47</v>
      </c>
      <c r="C7" s="79">
        <v>382000</v>
      </c>
      <c r="D7" s="78"/>
      <c r="E7" s="79"/>
      <c r="F7" s="78"/>
      <c r="G7" s="79"/>
      <c r="H7" s="78"/>
      <c r="I7" s="79"/>
      <c r="J7" s="78"/>
    </row>
    <row r="8" spans="1:10" ht="15.75" x14ac:dyDescent="0.25">
      <c r="A8" s="83">
        <v>1710</v>
      </c>
      <c r="B8" s="84" t="s">
        <v>104</v>
      </c>
      <c r="C8" s="79"/>
      <c r="D8" s="78"/>
      <c r="E8" s="79"/>
      <c r="F8" s="78"/>
      <c r="G8" s="79"/>
      <c r="H8" s="78"/>
      <c r="I8" s="79"/>
      <c r="J8" s="78"/>
    </row>
    <row r="9" spans="1:10" ht="15.75" x14ac:dyDescent="0.25">
      <c r="A9" s="83">
        <v>1920</v>
      </c>
      <c r="B9" s="84" t="s">
        <v>21</v>
      </c>
      <c r="C9" s="79">
        <v>63900</v>
      </c>
      <c r="D9" s="78"/>
      <c r="E9" s="79"/>
      <c r="F9" s="78"/>
      <c r="G9" s="79"/>
      <c r="H9" s="78"/>
      <c r="I9" s="79"/>
      <c r="J9" s="78"/>
    </row>
    <row r="10" spans="1:10" ht="15.75" x14ac:dyDescent="0.25">
      <c r="A10" s="83">
        <v>2050</v>
      </c>
      <c r="B10" s="84" t="s">
        <v>103</v>
      </c>
      <c r="C10" s="79"/>
      <c r="D10" s="78">
        <v>326800</v>
      </c>
      <c r="E10" s="79"/>
      <c r="F10" s="78"/>
      <c r="G10" s="79"/>
      <c r="H10" s="78"/>
      <c r="I10" s="79"/>
      <c r="J10" s="78"/>
    </row>
    <row r="11" spans="1:10" ht="15.75" x14ac:dyDescent="0.25">
      <c r="A11" s="83">
        <v>2060</v>
      </c>
      <c r="B11" s="84" t="s">
        <v>102</v>
      </c>
      <c r="C11" s="79">
        <v>257200</v>
      </c>
      <c r="D11" s="78"/>
      <c r="E11" s="79"/>
      <c r="F11" s="78"/>
      <c r="G11" s="79"/>
      <c r="H11" s="78"/>
      <c r="I11" s="79"/>
      <c r="J11" s="78"/>
    </row>
    <row r="12" spans="1:10" ht="15.75" x14ac:dyDescent="0.25">
      <c r="A12" s="83">
        <v>2240</v>
      </c>
      <c r="B12" s="84" t="s">
        <v>101</v>
      </c>
      <c r="C12" s="79"/>
      <c r="D12" s="78">
        <v>228800</v>
      </c>
      <c r="E12" s="79"/>
      <c r="F12" s="78"/>
      <c r="G12" s="79"/>
      <c r="H12" s="78"/>
      <c r="I12" s="79"/>
      <c r="J12" s="78"/>
    </row>
    <row r="13" spans="1:10" ht="15.75" x14ac:dyDescent="0.25">
      <c r="A13" s="83">
        <v>2960</v>
      </c>
      <c r="B13" s="84" t="s">
        <v>100</v>
      </c>
      <c r="C13" s="79"/>
      <c r="D13" s="78"/>
      <c r="E13" s="79"/>
      <c r="F13" s="78"/>
      <c r="G13" s="79"/>
      <c r="H13" s="78"/>
      <c r="I13" s="79"/>
      <c r="J13" s="78"/>
    </row>
    <row r="14" spans="1:10" ht="15.75" x14ac:dyDescent="0.25">
      <c r="A14" s="83">
        <v>3100</v>
      </c>
      <c r="B14" s="84" t="s">
        <v>49</v>
      </c>
      <c r="C14" s="79"/>
      <c r="D14" s="78">
        <v>2749400</v>
      </c>
      <c r="E14" s="79"/>
      <c r="F14" s="78"/>
      <c r="G14" s="79"/>
      <c r="H14" s="78"/>
      <c r="I14" s="79"/>
      <c r="J14" s="78"/>
    </row>
    <row r="15" spans="1:10" ht="15.75" x14ac:dyDescent="0.25">
      <c r="A15" s="83">
        <v>4300</v>
      </c>
      <c r="B15" s="84" t="s">
        <v>53</v>
      </c>
      <c r="C15" s="79">
        <v>1926300</v>
      </c>
      <c r="D15" s="78"/>
      <c r="E15" s="79"/>
      <c r="F15" s="78"/>
      <c r="G15" s="79"/>
      <c r="H15" s="78"/>
      <c r="I15" s="79"/>
      <c r="J15" s="78"/>
    </row>
    <row r="16" spans="1:10" ht="15.75" x14ac:dyDescent="0.25">
      <c r="A16" s="83">
        <v>5000</v>
      </c>
      <c r="B16" s="84" t="s">
        <v>99</v>
      </c>
      <c r="C16" s="79">
        <v>241800</v>
      </c>
      <c r="D16" s="78"/>
      <c r="E16" s="79"/>
      <c r="F16" s="78"/>
      <c r="G16" s="79"/>
      <c r="H16" s="78"/>
      <c r="I16" s="79"/>
      <c r="J16" s="78"/>
    </row>
    <row r="17" spans="1:12" ht="15.75" x14ac:dyDescent="0.25">
      <c r="A17" s="83">
        <v>6010</v>
      </c>
      <c r="B17" s="84" t="s">
        <v>94</v>
      </c>
      <c r="C17" s="79"/>
      <c r="D17" s="78"/>
      <c r="E17" s="79"/>
      <c r="F17" s="78"/>
      <c r="G17" s="79"/>
      <c r="H17" s="78"/>
      <c r="I17" s="79"/>
      <c r="J17" s="78"/>
    </row>
    <row r="18" spans="1:12" ht="15.75" x14ac:dyDescent="0.25">
      <c r="A18" s="83">
        <v>6300</v>
      </c>
      <c r="B18" s="82" t="s">
        <v>44</v>
      </c>
      <c r="C18" s="79">
        <v>82500</v>
      </c>
      <c r="D18" s="78"/>
      <c r="E18" s="79"/>
      <c r="F18" s="78"/>
      <c r="G18" s="79"/>
      <c r="H18" s="78"/>
      <c r="I18" s="79"/>
      <c r="J18" s="78"/>
    </row>
    <row r="19" spans="1:12" ht="15.75" x14ac:dyDescent="0.25">
      <c r="A19" s="83">
        <v>7790</v>
      </c>
      <c r="B19" s="82" t="s">
        <v>41</v>
      </c>
      <c r="C19" s="79">
        <v>116600</v>
      </c>
      <c r="D19" s="78"/>
      <c r="E19" s="79"/>
      <c r="F19" s="78"/>
      <c r="G19" s="79"/>
      <c r="H19" s="78"/>
      <c r="I19" s="79"/>
      <c r="J19" s="78"/>
    </row>
    <row r="20" spans="1:12" ht="15.75" x14ac:dyDescent="0.25">
      <c r="A20" s="83">
        <v>8150</v>
      </c>
      <c r="B20" s="82" t="s">
        <v>84</v>
      </c>
      <c r="C20" s="79">
        <v>15700</v>
      </c>
      <c r="D20" s="78"/>
      <c r="E20" s="79"/>
      <c r="F20" s="78"/>
      <c r="G20" s="79"/>
      <c r="H20" s="78"/>
      <c r="I20" s="79"/>
      <c r="J20" s="78"/>
    </row>
    <row r="21" spans="1:12" ht="15.75" x14ac:dyDescent="0.25">
      <c r="A21" s="77">
        <v>8800</v>
      </c>
      <c r="B21" s="76" t="s">
        <v>3</v>
      </c>
      <c r="C21" s="74"/>
      <c r="D21" s="73"/>
      <c r="E21" s="74"/>
      <c r="F21" s="73"/>
      <c r="G21" s="74"/>
      <c r="H21" s="73"/>
      <c r="I21" s="74"/>
      <c r="J21" s="73"/>
    </row>
    <row r="22" spans="1:12" s="181" customFormat="1" ht="20.25" x14ac:dyDescent="0.3">
      <c r="A22" s="72"/>
      <c r="B22" s="71"/>
      <c r="C22" s="68">
        <f t="shared" ref="C22:J22" si="0">SUM(C5:C21)</f>
        <v>3305000</v>
      </c>
      <c r="D22" s="67">
        <f t="shared" si="0"/>
        <v>3305000</v>
      </c>
      <c r="E22" s="68">
        <f t="shared" si="0"/>
        <v>0</v>
      </c>
      <c r="F22" s="67">
        <f t="shared" si="0"/>
        <v>0</v>
      </c>
      <c r="G22" s="68">
        <f t="shared" si="0"/>
        <v>0</v>
      </c>
      <c r="H22" s="67">
        <f t="shared" si="0"/>
        <v>0</v>
      </c>
      <c r="I22" s="68">
        <f t="shared" si="0"/>
        <v>0</v>
      </c>
      <c r="J22" s="67">
        <f t="shared" si="0"/>
        <v>0</v>
      </c>
      <c r="K22" s="123"/>
      <c r="L22" s="123"/>
    </row>
    <row r="23" spans="1:12" s="50" customFormat="1" ht="15.75" x14ac:dyDescent="0.25"/>
    <row r="24" spans="1:12" s="50" customFormat="1" ht="15.75" x14ac:dyDescent="0.25">
      <c r="A24" s="50" t="s">
        <v>13</v>
      </c>
    </row>
    <row r="25" spans="1:12" s="50" customFormat="1" ht="15.75" x14ac:dyDescent="0.25">
      <c r="A25" s="50">
        <v>1</v>
      </c>
      <c r="B25" s="50" t="s">
        <v>98</v>
      </c>
      <c r="C25" s="52"/>
      <c r="E25" s="180" t="s">
        <v>14</v>
      </c>
    </row>
    <row r="26" spans="1:12" s="50" customFormat="1" ht="15.75" x14ac:dyDescent="0.25">
      <c r="B26" s="50" t="s">
        <v>97</v>
      </c>
      <c r="C26" s="55"/>
    </row>
    <row r="27" spans="1:12" s="50" customFormat="1" ht="15.75" x14ac:dyDescent="0.25">
      <c r="A27" s="50">
        <v>2</v>
      </c>
      <c r="B27" s="50" t="s">
        <v>96</v>
      </c>
      <c r="C27" s="53"/>
    </row>
    <row r="28" spans="1:12" s="50" customFormat="1" ht="15.75" x14ac:dyDescent="0.25">
      <c r="B28" s="50" t="s">
        <v>95</v>
      </c>
      <c r="C28" s="55"/>
    </row>
    <row r="29" spans="1:12" s="50" customFormat="1" ht="15.75" x14ac:dyDescent="0.25"/>
    <row r="30" spans="1:12" s="50" customFormat="1" ht="15.75" x14ac:dyDescent="0.25"/>
    <row r="31" spans="1:12" s="50" customFormat="1" ht="15.75" x14ac:dyDescent="0.25"/>
    <row r="32" spans="1:12" s="50" customFormat="1" ht="15.75" x14ac:dyDescent="0.25"/>
    <row r="33" s="50" customFormat="1" ht="15.75" x14ac:dyDescent="0.25"/>
    <row r="34" s="50" customFormat="1" ht="15.75" x14ac:dyDescent="0.25"/>
    <row r="35" s="50" customFormat="1" ht="15.75" x14ac:dyDescent="0.25"/>
    <row r="36" s="50" customFormat="1" ht="15.75" x14ac:dyDescent="0.25"/>
    <row r="37" s="50" customFormat="1" ht="15.75" x14ac:dyDescent="0.25"/>
    <row r="38" s="50" customFormat="1" ht="15.75" x14ac:dyDescent="0.25"/>
    <row r="39" s="50" customFormat="1" ht="15.75" x14ac:dyDescent="0.25"/>
    <row r="40" s="50" customFormat="1" ht="15.75" x14ac:dyDescent="0.25"/>
    <row r="41" s="50" customFormat="1" ht="15.75" x14ac:dyDescent="0.25"/>
    <row r="42" s="50" customFormat="1" ht="15.75" x14ac:dyDescent="0.25"/>
    <row r="43" s="50" customFormat="1" ht="15.75" x14ac:dyDescent="0.25"/>
    <row r="44" s="50" customFormat="1" ht="15.75" x14ac:dyDescent="0.25"/>
    <row r="45" s="50" customFormat="1" ht="15.75" x14ac:dyDescent="0.25"/>
    <row r="46" s="50" customFormat="1" ht="15.75" x14ac:dyDescent="0.25"/>
    <row r="47" s="50" customFormat="1" ht="15.75" x14ac:dyDescent="0.25"/>
    <row r="48" s="50" customFormat="1" ht="15.75" x14ac:dyDescent="0.25"/>
    <row r="49" s="50" customFormat="1" ht="15.75" x14ac:dyDescent="0.25"/>
    <row r="50" s="50" customFormat="1" ht="15.75" x14ac:dyDescent="0.25"/>
    <row r="51" s="50" customFormat="1" ht="15.75" x14ac:dyDescent="0.25"/>
    <row r="52" s="50" customFormat="1" ht="15.75" x14ac:dyDescent="0.25"/>
    <row r="53" s="50" customFormat="1" ht="15.75" x14ac:dyDescent="0.25"/>
    <row r="54" s="50" customFormat="1" ht="15.75" x14ac:dyDescent="0.25"/>
    <row r="55" s="50" customFormat="1" ht="15.75" x14ac:dyDescent="0.25"/>
    <row r="56" s="50" customFormat="1" ht="15.75" x14ac:dyDescent="0.25"/>
    <row r="57" s="50" customFormat="1" ht="15.75" x14ac:dyDescent="0.25"/>
    <row r="58" s="50" customFormat="1" ht="15.75" x14ac:dyDescent="0.25"/>
    <row r="59" s="50" customFormat="1" ht="15.75" x14ac:dyDescent="0.25"/>
    <row r="60" s="50" customFormat="1" ht="15.75" x14ac:dyDescent="0.25"/>
    <row r="61" s="50" customFormat="1" ht="15.75" x14ac:dyDescent="0.25"/>
    <row r="62" s="50" customFormat="1" ht="15.75" x14ac:dyDescent="0.25"/>
    <row r="63" s="50" customFormat="1" ht="15.75" x14ac:dyDescent="0.25"/>
    <row r="64" s="50" customFormat="1" ht="15.75" x14ac:dyDescent="0.25"/>
    <row r="65" s="50" customFormat="1" ht="15.75" x14ac:dyDescent="0.25"/>
    <row r="66" s="50" customFormat="1" ht="15.75" x14ac:dyDescent="0.25"/>
    <row r="67" s="50" customFormat="1" ht="15.75" x14ac:dyDescent="0.25"/>
    <row r="68" s="50" customFormat="1" ht="15.75" x14ac:dyDescent="0.25"/>
    <row r="69" s="50" customFormat="1" ht="15.75" x14ac:dyDescent="0.25"/>
    <row r="70" s="50" customFormat="1" ht="15.75" x14ac:dyDescent="0.25"/>
    <row r="71" s="50" customFormat="1" ht="15.75" x14ac:dyDescent="0.25"/>
    <row r="72" s="50" customFormat="1" ht="15.75" x14ac:dyDescent="0.25"/>
    <row r="73" s="50" customFormat="1" ht="15.75" x14ac:dyDescent="0.25"/>
    <row r="74" s="50" customFormat="1" ht="15.75" x14ac:dyDescent="0.25"/>
    <row r="75" s="50" customFormat="1" ht="15.75" x14ac:dyDescent="0.25"/>
    <row r="76" s="50" customFormat="1" ht="15.75" x14ac:dyDescent="0.25"/>
    <row r="77" s="50" customFormat="1" ht="15.75" x14ac:dyDescent="0.25"/>
    <row r="78" s="50" customFormat="1" ht="15.75" x14ac:dyDescent="0.25"/>
    <row r="79" s="50" customFormat="1" ht="15.75" x14ac:dyDescent="0.25"/>
    <row r="80" s="50" customFormat="1" ht="15.75" x14ac:dyDescent="0.25"/>
    <row r="81" s="50" customFormat="1" ht="15.75" x14ac:dyDescent="0.25"/>
    <row r="82" s="50" customFormat="1" ht="15.75" x14ac:dyDescent="0.25"/>
    <row r="83" s="50" customFormat="1" ht="15.75" x14ac:dyDescent="0.25"/>
    <row r="84" s="50" customFormat="1" ht="15.75" x14ac:dyDescent="0.25"/>
    <row r="85" s="50" customFormat="1" ht="15.75" x14ac:dyDescent="0.25"/>
    <row r="86" s="50" customFormat="1" ht="15.75" x14ac:dyDescent="0.25"/>
    <row r="87" s="50" customFormat="1" ht="15.75" x14ac:dyDescent="0.25"/>
    <row r="88" s="50" customFormat="1" ht="15.75" x14ac:dyDescent="0.25"/>
    <row r="89" s="50" customFormat="1" ht="15.75" x14ac:dyDescent="0.25"/>
    <row r="90" s="50" customFormat="1" ht="15.75" x14ac:dyDescent="0.25"/>
    <row r="91" s="50" customFormat="1" ht="15.75" x14ac:dyDescent="0.25"/>
    <row r="92" s="50" customFormat="1" ht="15.75" x14ac:dyDescent="0.25"/>
    <row r="93" s="50" customFormat="1" ht="15.75" x14ac:dyDescent="0.25"/>
    <row r="94" s="50" customFormat="1" ht="15.75" x14ac:dyDescent="0.25"/>
    <row r="95" s="50" customFormat="1" ht="15.75" x14ac:dyDescent="0.25"/>
    <row r="96" s="50" customFormat="1" ht="15.75" x14ac:dyDescent="0.25"/>
    <row r="97" s="50" customFormat="1" ht="15.75" x14ac:dyDescent="0.25"/>
    <row r="98" s="50" customFormat="1" ht="15.75" x14ac:dyDescent="0.25"/>
    <row r="99" s="50" customFormat="1" ht="15.75" x14ac:dyDescent="0.25"/>
    <row r="100" s="50" customFormat="1" ht="15.75" x14ac:dyDescent="0.25"/>
    <row r="101" s="50" customFormat="1" ht="15.75" x14ac:dyDescent="0.25"/>
    <row r="102" s="50" customFormat="1" ht="15.75" x14ac:dyDescent="0.25"/>
    <row r="103" s="50" customFormat="1" ht="15.75" x14ac:dyDescent="0.25"/>
    <row r="104" s="50" customFormat="1" ht="15.75" x14ac:dyDescent="0.25"/>
    <row r="105" s="50" customFormat="1" ht="15.75" x14ac:dyDescent="0.25"/>
    <row r="106" s="50" customFormat="1" ht="15.75" x14ac:dyDescent="0.25"/>
    <row r="107" s="50" customFormat="1" ht="15.75" x14ac:dyDescent="0.25"/>
    <row r="108" s="50" customFormat="1" ht="15.75" x14ac:dyDescent="0.25"/>
    <row r="109" s="50" customFormat="1" ht="15.75" x14ac:dyDescent="0.25"/>
    <row r="110" s="50" customFormat="1" ht="15.75" x14ac:dyDescent="0.25"/>
    <row r="111" s="50" customFormat="1" ht="15.75" x14ac:dyDescent="0.25"/>
    <row r="112" s="50" customFormat="1" ht="15.75" x14ac:dyDescent="0.25"/>
    <row r="113" s="50" customFormat="1" ht="15.75" x14ac:dyDescent="0.25"/>
    <row r="114" s="50" customFormat="1" ht="15.75" x14ac:dyDescent="0.25"/>
    <row r="115" s="50" customFormat="1" ht="15.75" x14ac:dyDescent="0.25"/>
    <row r="116" s="50" customFormat="1" ht="15.75" x14ac:dyDescent="0.25"/>
    <row r="117" s="50" customFormat="1" ht="15.75" x14ac:dyDescent="0.25"/>
    <row r="118" s="50" customFormat="1" ht="15.75" x14ac:dyDescent="0.25"/>
    <row r="119" s="50" customFormat="1" ht="15.75" x14ac:dyDescent="0.25"/>
    <row r="120" s="50" customFormat="1" ht="15.75" x14ac:dyDescent="0.25"/>
    <row r="121" s="50" customFormat="1" ht="15.75" x14ac:dyDescent="0.25"/>
    <row r="122" s="50" customFormat="1" ht="15.75" x14ac:dyDescent="0.25"/>
    <row r="123" s="50" customFormat="1" ht="15.75" x14ac:dyDescent="0.25"/>
    <row r="124" s="50" customFormat="1" ht="15.75" x14ac:dyDescent="0.25"/>
    <row r="125" s="50" customFormat="1" ht="15.75" x14ac:dyDescent="0.25"/>
    <row r="126" s="50" customFormat="1" ht="15.75" x14ac:dyDescent="0.25"/>
    <row r="127" s="50" customFormat="1" ht="15.75" x14ac:dyDescent="0.25"/>
    <row r="128" s="50" customFormat="1" ht="15.75" x14ac:dyDescent="0.25"/>
    <row r="129" s="50" customFormat="1" ht="15.75" x14ac:dyDescent="0.25"/>
    <row r="130" s="50" customFormat="1" ht="15.75" x14ac:dyDescent="0.25"/>
    <row r="131" s="50" customFormat="1" ht="15.75" x14ac:dyDescent="0.25"/>
    <row r="132" s="50" customFormat="1" ht="15.75" x14ac:dyDescent="0.25"/>
    <row r="133" s="50" customFormat="1" ht="15.75" x14ac:dyDescent="0.25"/>
    <row r="134" s="50" customFormat="1" ht="15.75" x14ac:dyDescent="0.25"/>
    <row r="135" s="50" customFormat="1" ht="15.75" x14ac:dyDescent="0.25"/>
    <row r="136" s="50" customFormat="1" ht="15.75" x14ac:dyDescent="0.25"/>
    <row r="137" s="50" customFormat="1" ht="15.75" x14ac:dyDescent="0.25"/>
    <row r="138" s="50" customFormat="1" ht="15.75" x14ac:dyDescent="0.25"/>
    <row r="139" s="50" customFormat="1" ht="15.75" x14ac:dyDescent="0.25"/>
    <row r="140" s="50" customFormat="1" ht="15.75" x14ac:dyDescent="0.25"/>
    <row r="141" s="50" customFormat="1" ht="15.75" x14ac:dyDescent="0.25"/>
    <row r="142" s="50" customFormat="1" ht="15.75" x14ac:dyDescent="0.25"/>
    <row r="143" s="50" customFormat="1" ht="15.75" x14ac:dyDescent="0.25"/>
    <row r="144" s="50" customFormat="1" ht="15.75" x14ac:dyDescent="0.25"/>
    <row r="145" s="50" customFormat="1" ht="15.75" x14ac:dyDescent="0.25"/>
    <row r="146" s="50" customFormat="1" ht="15.75" x14ac:dyDescent="0.25"/>
    <row r="147" s="50" customFormat="1" ht="15.75" x14ac:dyDescent="0.25"/>
    <row r="148" s="50" customFormat="1" ht="15.75" x14ac:dyDescent="0.25"/>
    <row r="149" s="50" customFormat="1" ht="15.75" x14ac:dyDescent="0.25"/>
    <row r="150" s="50" customFormat="1" ht="15.75" x14ac:dyDescent="0.25"/>
    <row r="151" s="50" customFormat="1" ht="15.75" x14ac:dyDescent="0.25"/>
    <row r="152" s="50" customFormat="1" ht="15.75" x14ac:dyDescent="0.25"/>
    <row r="153" s="50" customFormat="1" ht="15.75" x14ac:dyDescent="0.25"/>
    <row r="154" s="50" customFormat="1" ht="15.75" x14ac:dyDescent="0.25"/>
    <row r="155" s="50" customFormat="1" ht="15.75" x14ac:dyDescent="0.25"/>
    <row r="156" s="50" customFormat="1" ht="15.75" x14ac:dyDescent="0.25"/>
    <row r="157" s="50" customFormat="1" ht="15.75" x14ac:dyDescent="0.25"/>
    <row r="158" s="50" customFormat="1" ht="15.75" x14ac:dyDescent="0.25"/>
    <row r="159" s="50" customFormat="1" ht="15.75" x14ac:dyDescent="0.25"/>
    <row r="160" s="50" customFormat="1" ht="15.75" x14ac:dyDescent="0.25"/>
    <row r="161" s="50" customFormat="1" ht="15.75" x14ac:dyDescent="0.25"/>
    <row r="162" s="50" customFormat="1" ht="15.75" x14ac:dyDescent="0.25"/>
    <row r="163" s="50" customFormat="1" ht="15.75" x14ac:dyDescent="0.25"/>
    <row r="164" s="50" customFormat="1" ht="15.75" x14ac:dyDescent="0.25"/>
    <row r="165" s="50" customFormat="1" ht="15.75" x14ac:dyDescent="0.25"/>
    <row r="166" s="50" customFormat="1" ht="15.75" x14ac:dyDescent="0.25"/>
    <row r="167" s="50" customFormat="1" ht="15.75" x14ac:dyDescent="0.25"/>
    <row r="168" s="50" customFormat="1" ht="15.75" x14ac:dyDescent="0.25"/>
    <row r="169" s="50" customFormat="1" ht="15.75" x14ac:dyDescent="0.25"/>
    <row r="170" s="50" customFormat="1" ht="15.75" x14ac:dyDescent="0.25"/>
    <row r="171" s="50" customFormat="1" ht="15.75" x14ac:dyDescent="0.25"/>
    <row r="172" s="50" customFormat="1" ht="15.75" x14ac:dyDescent="0.25"/>
    <row r="173" s="50" customFormat="1" ht="15.75" x14ac:dyDescent="0.25"/>
    <row r="174" s="50" customFormat="1" ht="15.75" x14ac:dyDescent="0.25"/>
    <row r="175" s="50" customFormat="1" ht="15.75" x14ac:dyDescent="0.25"/>
    <row r="176" s="50" customFormat="1" ht="15.75" x14ac:dyDescent="0.25"/>
    <row r="177" s="50" customFormat="1" ht="15.75" x14ac:dyDescent="0.25"/>
    <row r="178" s="50" customFormat="1" ht="15.75" x14ac:dyDescent="0.25"/>
    <row r="179" s="50" customFormat="1" ht="15.75" x14ac:dyDescent="0.25"/>
    <row r="180" s="50" customFormat="1" ht="15.75" x14ac:dyDescent="0.25"/>
    <row r="181" s="50" customFormat="1" ht="15.75" x14ac:dyDescent="0.25"/>
    <row r="182" s="50" customFormat="1" ht="15.75" x14ac:dyDescent="0.25"/>
    <row r="183" s="50" customFormat="1" ht="15.75" x14ac:dyDescent="0.25"/>
    <row r="184" s="50" customFormat="1" ht="15.75" x14ac:dyDescent="0.25"/>
    <row r="185" s="50" customFormat="1" ht="15.75" x14ac:dyDescent="0.25"/>
    <row r="186" s="50" customFormat="1" ht="15.75" x14ac:dyDescent="0.25"/>
    <row r="187" s="50" customFormat="1" ht="15.75" x14ac:dyDescent="0.25"/>
    <row r="188" s="50" customFormat="1" ht="15.75" x14ac:dyDescent="0.25"/>
    <row r="189" s="50" customFormat="1" ht="15.75" x14ac:dyDescent="0.25"/>
    <row r="190" s="50" customFormat="1" ht="15.75" x14ac:dyDescent="0.25"/>
    <row r="191" s="50" customFormat="1" ht="15.75" x14ac:dyDescent="0.25"/>
    <row r="192" s="50" customFormat="1" ht="15.75" x14ac:dyDescent="0.25"/>
    <row r="193" s="50" customFormat="1" ht="15.75" x14ac:dyDescent="0.25"/>
    <row r="194" s="50" customFormat="1" ht="15.75" x14ac:dyDescent="0.25"/>
    <row r="195" s="50" customFormat="1" ht="15.75" x14ac:dyDescent="0.25"/>
    <row r="196" s="50" customFormat="1" ht="15.75" x14ac:dyDescent="0.25"/>
    <row r="197" s="50" customFormat="1" ht="15.75" x14ac:dyDescent="0.25"/>
    <row r="198" s="50" customFormat="1" ht="15.75" x14ac:dyDescent="0.25"/>
    <row r="199" s="50" customFormat="1" ht="15.75" x14ac:dyDescent="0.25"/>
    <row r="200" s="50" customFormat="1" ht="15.75" x14ac:dyDescent="0.25"/>
    <row r="201" s="50" customFormat="1" ht="15.75" x14ac:dyDescent="0.25"/>
    <row r="202" s="50" customFormat="1" ht="15.75" x14ac:dyDescent="0.25"/>
    <row r="203" s="50" customFormat="1" ht="15.75" x14ac:dyDescent="0.25"/>
    <row r="204" s="50" customFormat="1" ht="15.75" x14ac:dyDescent="0.25"/>
    <row r="205" s="50" customFormat="1" ht="15.75" x14ac:dyDescent="0.25"/>
    <row r="206" s="50" customFormat="1" ht="15.75" x14ac:dyDescent="0.25"/>
    <row r="207" s="50" customFormat="1" ht="15.75" x14ac:dyDescent="0.25"/>
    <row r="208" s="50" customFormat="1" ht="15.75" x14ac:dyDescent="0.25"/>
    <row r="209" s="50" customFormat="1" ht="15.75" x14ac:dyDescent="0.25"/>
    <row r="210" s="50" customFormat="1" ht="15.75" x14ac:dyDescent="0.25"/>
    <row r="211" s="50" customFormat="1" ht="15.75" x14ac:dyDescent="0.25"/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5.17</oddHeader>
    <oddFooter>&amp;CSide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11"/>
  <sheetViews>
    <sheetView showGridLines="0" showZeros="0" workbookViewId="0"/>
  </sheetViews>
  <sheetFormatPr baseColWidth="10" defaultRowHeight="12.75" x14ac:dyDescent="0.2"/>
  <cols>
    <col min="1" max="1" width="6.5703125" style="179" customWidth="1"/>
    <col min="2" max="2" width="21.85546875" style="179" bestFit="1" customWidth="1"/>
    <col min="3" max="16384" width="11.42578125" style="179"/>
  </cols>
  <sheetData>
    <row r="1" spans="1:10" s="50" customFormat="1" ht="15.75" x14ac:dyDescent="0.25"/>
    <row r="2" spans="1:10" s="50" customFormat="1" ht="15.75" x14ac:dyDescent="0.25">
      <c r="A2" s="50" t="s">
        <v>61</v>
      </c>
    </row>
    <row r="3" spans="1:10" ht="15.75" x14ac:dyDescent="0.25">
      <c r="A3" s="153" t="s">
        <v>5</v>
      </c>
      <c r="B3" s="174" t="s">
        <v>6</v>
      </c>
      <c r="C3" s="221" t="s">
        <v>1</v>
      </c>
      <c r="D3" s="203"/>
      <c r="E3" s="203" t="s">
        <v>2</v>
      </c>
      <c r="F3" s="203"/>
      <c r="G3" s="200" t="s">
        <v>3</v>
      </c>
      <c r="H3" s="200"/>
      <c r="I3" s="200" t="s">
        <v>4</v>
      </c>
      <c r="J3" s="200"/>
    </row>
    <row r="4" spans="1:10" ht="15.75" x14ac:dyDescent="0.25">
      <c r="A4" s="183"/>
      <c r="B4" s="182"/>
      <c r="C4" s="156" t="s">
        <v>7</v>
      </c>
      <c r="D4" s="89" t="s">
        <v>8</v>
      </c>
      <c r="E4" s="89" t="s">
        <v>7</v>
      </c>
      <c r="F4" s="89" t="s">
        <v>8</v>
      </c>
      <c r="G4" s="89" t="s">
        <v>7</v>
      </c>
      <c r="H4" s="89" t="s">
        <v>8</v>
      </c>
      <c r="I4" s="89" t="s">
        <v>7</v>
      </c>
      <c r="J4" s="89" t="s">
        <v>8</v>
      </c>
    </row>
    <row r="5" spans="1:10" ht="15.75" x14ac:dyDescent="0.25">
      <c r="A5" s="88">
        <v>1230</v>
      </c>
      <c r="B5" s="87" t="s">
        <v>88</v>
      </c>
      <c r="C5" s="86">
        <v>180000</v>
      </c>
      <c r="D5" s="85"/>
      <c r="E5" s="86"/>
      <c r="F5" s="85"/>
      <c r="G5" s="86"/>
      <c r="H5" s="85"/>
      <c r="I5" s="86"/>
      <c r="J5" s="85"/>
    </row>
    <row r="6" spans="1:10" ht="15.75" x14ac:dyDescent="0.25">
      <c r="A6" s="83">
        <v>1460</v>
      </c>
      <c r="B6" s="84" t="s">
        <v>47</v>
      </c>
      <c r="C6" s="79">
        <v>16000</v>
      </c>
      <c r="D6" s="78"/>
      <c r="E6" s="79"/>
      <c r="F6" s="78"/>
      <c r="G6" s="79"/>
      <c r="H6" s="78"/>
      <c r="I6" s="79"/>
      <c r="J6" s="78"/>
    </row>
    <row r="7" spans="1:10" ht="15.75" x14ac:dyDescent="0.25">
      <c r="A7" s="83">
        <v>1700</v>
      </c>
      <c r="B7" s="84" t="s">
        <v>112</v>
      </c>
      <c r="C7" s="79"/>
      <c r="D7" s="78"/>
      <c r="E7" s="79"/>
      <c r="F7" s="78"/>
      <c r="G7" s="79"/>
      <c r="H7" s="78"/>
      <c r="I7" s="79"/>
      <c r="J7" s="78"/>
    </row>
    <row r="8" spans="1:10" ht="15.75" x14ac:dyDescent="0.25">
      <c r="A8" s="83">
        <v>1900</v>
      </c>
      <c r="B8" s="84" t="s">
        <v>45</v>
      </c>
      <c r="C8" s="79">
        <v>2750</v>
      </c>
      <c r="D8" s="78"/>
      <c r="E8" s="79"/>
      <c r="F8" s="78"/>
      <c r="G8" s="79"/>
      <c r="H8" s="78"/>
      <c r="I8" s="79"/>
      <c r="J8" s="78"/>
    </row>
    <row r="9" spans="1:10" ht="15.75" x14ac:dyDescent="0.25">
      <c r="A9" s="83">
        <v>1920</v>
      </c>
      <c r="B9" s="84" t="s">
        <v>21</v>
      </c>
      <c r="C9" s="79">
        <v>324600</v>
      </c>
      <c r="D9" s="78"/>
      <c r="E9" s="79"/>
      <c r="F9" s="78"/>
      <c r="G9" s="79"/>
      <c r="H9" s="78"/>
      <c r="I9" s="79"/>
      <c r="J9" s="78"/>
    </row>
    <row r="10" spans="1:10" ht="15.75" x14ac:dyDescent="0.25">
      <c r="A10" s="83">
        <v>2050</v>
      </c>
      <c r="B10" s="84" t="s">
        <v>38</v>
      </c>
      <c r="C10" s="79"/>
      <c r="D10" s="78">
        <v>290500</v>
      </c>
      <c r="E10" s="79"/>
      <c r="F10" s="78"/>
      <c r="G10" s="79"/>
      <c r="H10" s="78"/>
      <c r="I10" s="79"/>
      <c r="J10" s="78"/>
    </row>
    <row r="11" spans="1:10" ht="15.75" x14ac:dyDescent="0.25">
      <c r="A11" s="83">
        <v>2060</v>
      </c>
      <c r="B11" s="84" t="s">
        <v>111</v>
      </c>
      <c r="C11" s="79">
        <v>264200</v>
      </c>
      <c r="D11" s="78"/>
      <c r="E11" s="79"/>
      <c r="F11" s="78"/>
      <c r="G11" s="79"/>
      <c r="H11" s="78"/>
      <c r="I11" s="79"/>
      <c r="J11" s="78"/>
    </row>
    <row r="12" spans="1:10" ht="15.75" x14ac:dyDescent="0.25">
      <c r="A12" s="83">
        <v>2240</v>
      </c>
      <c r="B12" s="84" t="s">
        <v>110</v>
      </c>
      <c r="C12" s="79"/>
      <c r="D12" s="78">
        <v>160000</v>
      </c>
      <c r="E12" s="79"/>
      <c r="F12" s="78"/>
      <c r="G12" s="79"/>
      <c r="H12" s="78"/>
      <c r="I12" s="79"/>
      <c r="J12" s="78"/>
    </row>
    <row r="13" spans="1:10" ht="15.75" x14ac:dyDescent="0.25">
      <c r="A13" s="83">
        <v>2950</v>
      </c>
      <c r="B13" s="84" t="s">
        <v>85</v>
      </c>
      <c r="C13" s="79"/>
      <c r="D13" s="78"/>
      <c r="E13" s="79"/>
      <c r="F13" s="78"/>
      <c r="G13" s="79"/>
      <c r="H13" s="78"/>
      <c r="I13" s="79"/>
      <c r="J13" s="78"/>
    </row>
    <row r="14" spans="1:10" ht="15.75" x14ac:dyDescent="0.25">
      <c r="A14" s="83">
        <v>3100</v>
      </c>
      <c r="B14" s="84" t="s">
        <v>109</v>
      </c>
      <c r="C14" s="79"/>
      <c r="D14" s="78">
        <v>1965000</v>
      </c>
      <c r="E14" s="79"/>
      <c r="F14" s="78"/>
      <c r="G14" s="79"/>
      <c r="H14" s="78"/>
      <c r="I14" s="79"/>
      <c r="J14" s="78"/>
    </row>
    <row r="15" spans="1:10" ht="15.75" x14ac:dyDescent="0.25">
      <c r="A15" s="83">
        <v>4300</v>
      </c>
      <c r="B15" s="84" t="s">
        <v>53</v>
      </c>
      <c r="C15" s="79">
        <v>980700</v>
      </c>
      <c r="D15" s="78"/>
      <c r="E15" s="79"/>
      <c r="F15" s="78"/>
      <c r="G15" s="79"/>
      <c r="H15" s="78"/>
      <c r="I15" s="79"/>
      <c r="J15" s="78"/>
    </row>
    <row r="16" spans="1:10" ht="15.75" x14ac:dyDescent="0.25">
      <c r="A16" s="83">
        <v>5000</v>
      </c>
      <c r="B16" s="84" t="s">
        <v>99</v>
      </c>
      <c r="C16" s="79">
        <v>395000</v>
      </c>
      <c r="D16" s="78"/>
      <c r="E16" s="79"/>
      <c r="F16" s="78"/>
      <c r="G16" s="79"/>
      <c r="H16" s="78"/>
      <c r="I16" s="79"/>
      <c r="J16" s="78"/>
    </row>
    <row r="17" spans="1:12" ht="15.75" x14ac:dyDescent="0.25">
      <c r="A17" s="83">
        <v>6010</v>
      </c>
      <c r="B17" s="84" t="s">
        <v>94</v>
      </c>
      <c r="C17" s="79"/>
      <c r="D17" s="78"/>
      <c r="E17" s="79"/>
      <c r="F17" s="78"/>
      <c r="G17" s="79"/>
      <c r="H17" s="78"/>
      <c r="I17" s="79"/>
      <c r="J17" s="78"/>
    </row>
    <row r="18" spans="1:12" ht="15.75" x14ac:dyDescent="0.25">
      <c r="A18" s="83">
        <v>6300</v>
      </c>
      <c r="B18" s="82" t="s">
        <v>44</v>
      </c>
      <c r="C18" s="79">
        <v>170000</v>
      </c>
      <c r="D18" s="78"/>
      <c r="E18" s="79"/>
      <c r="F18" s="78"/>
      <c r="G18" s="79"/>
      <c r="H18" s="78"/>
      <c r="I18" s="79"/>
      <c r="J18" s="78"/>
    </row>
    <row r="19" spans="1:12" ht="15.75" x14ac:dyDescent="0.25">
      <c r="A19" s="83">
        <v>7090</v>
      </c>
      <c r="B19" s="82" t="s">
        <v>108</v>
      </c>
      <c r="C19" s="79">
        <v>33000</v>
      </c>
      <c r="D19" s="78"/>
      <c r="E19" s="79"/>
      <c r="F19" s="78"/>
      <c r="G19" s="79"/>
      <c r="H19" s="78"/>
      <c r="I19" s="79"/>
      <c r="J19" s="78"/>
    </row>
    <row r="20" spans="1:12" ht="15.75" x14ac:dyDescent="0.25">
      <c r="A20" s="83">
        <v>7790</v>
      </c>
      <c r="B20" s="82" t="s">
        <v>41</v>
      </c>
      <c r="C20" s="79">
        <v>46350</v>
      </c>
      <c r="D20" s="78"/>
      <c r="E20" s="79"/>
      <c r="F20" s="78"/>
      <c r="G20" s="79"/>
      <c r="H20" s="78"/>
      <c r="I20" s="79"/>
      <c r="J20" s="78"/>
    </row>
    <row r="21" spans="1:12" ht="15.75" x14ac:dyDescent="0.25">
      <c r="A21" s="83">
        <v>8050</v>
      </c>
      <c r="B21" s="82" t="s">
        <v>107</v>
      </c>
      <c r="C21" s="79"/>
      <c r="D21" s="78">
        <v>6100</v>
      </c>
      <c r="E21" s="79"/>
      <c r="F21" s="78"/>
      <c r="G21" s="79"/>
      <c r="H21" s="78"/>
      <c r="I21" s="79"/>
      <c r="J21" s="78"/>
    </row>
    <row r="22" spans="1:12" ht="15.75" x14ac:dyDescent="0.25">
      <c r="A22" s="83">
        <v>8150</v>
      </c>
      <c r="B22" s="82" t="s">
        <v>84</v>
      </c>
      <c r="C22" s="79">
        <v>9000</v>
      </c>
      <c r="D22" s="78"/>
      <c r="E22" s="79"/>
      <c r="F22" s="78"/>
      <c r="G22" s="79"/>
      <c r="H22" s="78"/>
      <c r="I22" s="79"/>
      <c r="J22" s="78"/>
    </row>
    <row r="23" spans="1:12" ht="15.75" x14ac:dyDescent="0.25">
      <c r="A23" s="77">
        <v>8800</v>
      </c>
      <c r="B23" s="76" t="s">
        <v>3</v>
      </c>
      <c r="C23" s="74"/>
      <c r="D23" s="73"/>
      <c r="E23" s="74"/>
      <c r="F23" s="73"/>
      <c r="G23" s="74"/>
      <c r="H23" s="73"/>
      <c r="I23" s="74"/>
      <c r="J23" s="73"/>
    </row>
    <row r="24" spans="1:12" s="181" customFormat="1" ht="20.25" x14ac:dyDescent="0.3">
      <c r="A24" s="72"/>
      <c r="B24" s="71"/>
      <c r="C24" s="68">
        <f t="shared" ref="C24:J24" si="0">SUM(C5:C23)</f>
        <v>2421600</v>
      </c>
      <c r="D24" s="67">
        <f t="shared" si="0"/>
        <v>2421600</v>
      </c>
      <c r="E24" s="68">
        <f t="shared" si="0"/>
        <v>0</v>
      </c>
      <c r="F24" s="67">
        <f t="shared" si="0"/>
        <v>0</v>
      </c>
      <c r="G24" s="68">
        <f t="shared" si="0"/>
        <v>0</v>
      </c>
      <c r="H24" s="67">
        <f t="shared" si="0"/>
        <v>0</v>
      </c>
      <c r="I24" s="68">
        <f t="shared" si="0"/>
        <v>0</v>
      </c>
      <c r="J24" s="67">
        <f t="shared" si="0"/>
        <v>0</v>
      </c>
      <c r="K24" s="123"/>
      <c r="L24" s="123"/>
    </row>
    <row r="25" spans="1:12" s="50" customFormat="1" ht="15.75" x14ac:dyDescent="0.25"/>
    <row r="26" spans="1:12" s="50" customFormat="1" ht="15.75" x14ac:dyDescent="0.25"/>
    <row r="27" spans="1:12" s="50" customFormat="1" ht="15.75" x14ac:dyDescent="0.25">
      <c r="A27" s="50" t="s">
        <v>13</v>
      </c>
      <c r="B27" s="50" t="s">
        <v>106</v>
      </c>
    </row>
    <row r="28" spans="1:12" s="50" customFormat="1" ht="15.75" x14ac:dyDescent="0.25">
      <c r="D28" s="51"/>
    </row>
    <row r="29" spans="1:12" s="50" customFormat="1" ht="15.75" x14ac:dyDescent="0.25"/>
    <row r="30" spans="1:12" s="50" customFormat="1" ht="15.75" x14ac:dyDescent="0.25"/>
    <row r="31" spans="1:12" s="50" customFormat="1" ht="15.75" x14ac:dyDescent="0.25"/>
    <row r="32" spans="1:12" s="50" customFormat="1" ht="15.75" x14ac:dyDescent="0.25"/>
    <row r="33" s="50" customFormat="1" ht="15.75" x14ac:dyDescent="0.25"/>
    <row r="34" s="50" customFormat="1" ht="15.75" x14ac:dyDescent="0.25"/>
    <row r="35" s="50" customFormat="1" ht="15.75" x14ac:dyDescent="0.25"/>
    <row r="36" s="50" customFormat="1" ht="15.75" x14ac:dyDescent="0.25"/>
    <row r="37" s="50" customFormat="1" ht="15.75" x14ac:dyDescent="0.25"/>
    <row r="38" s="50" customFormat="1" ht="15.75" x14ac:dyDescent="0.25"/>
    <row r="39" s="50" customFormat="1" ht="15.75" x14ac:dyDescent="0.25"/>
    <row r="40" s="50" customFormat="1" ht="15.75" x14ac:dyDescent="0.25"/>
    <row r="41" s="50" customFormat="1" ht="15.75" x14ac:dyDescent="0.25"/>
    <row r="42" s="50" customFormat="1" ht="15.75" x14ac:dyDescent="0.25"/>
    <row r="43" s="50" customFormat="1" ht="15.75" x14ac:dyDescent="0.25"/>
    <row r="44" s="50" customFormat="1" ht="15.75" x14ac:dyDescent="0.25"/>
    <row r="45" s="50" customFormat="1" ht="15.75" x14ac:dyDescent="0.25"/>
    <row r="46" s="50" customFormat="1" ht="15.75" x14ac:dyDescent="0.25"/>
    <row r="47" s="50" customFormat="1" ht="15.75" x14ac:dyDescent="0.25"/>
    <row r="48" s="50" customFormat="1" ht="15.75" x14ac:dyDescent="0.25"/>
    <row r="49" s="50" customFormat="1" ht="15.75" x14ac:dyDescent="0.25"/>
    <row r="50" s="50" customFormat="1" ht="15.75" x14ac:dyDescent="0.25"/>
    <row r="51" s="50" customFormat="1" ht="15.75" x14ac:dyDescent="0.25"/>
    <row r="52" s="50" customFormat="1" ht="15.75" x14ac:dyDescent="0.25"/>
    <row r="53" s="50" customFormat="1" ht="15.75" x14ac:dyDescent="0.25"/>
    <row r="54" s="50" customFormat="1" ht="15.75" x14ac:dyDescent="0.25"/>
    <row r="55" s="50" customFormat="1" ht="15.75" x14ac:dyDescent="0.25"/>
    <row r="56" s="50" customFormat="1" ht="15.75" x14ac:dyDescent="0.25"/>
    <row r="57" s="50" customFormat="1" ht="15.75" x14ac:dyDescent="0.25"/>
    <row r="58" s="50" customFormat="1" ht="15.75" x14ac:dyDescent="0.25"/>
    <row r="59" s="50" customFormat="1" ht="15.75" x14ac:dyDescent="0.25"/>
    <row r="60" s="50" customFormat="1" ht="15.75" x14ac:dyDescent="0.25"/>
    <row r="61" s="50" customFormat="1" ht="15.75" x14ac:dyDescent="0.25"/>
    <row r="62" s="50" customFormat="1" ht="15.75" x14ac:dyDescent="0.25"/>
    <row r="63" s="50" customFormat="1" ht="15.75" x14ac:dyDescent="0.25"/>
    <row r="64" s="50" customFormat="1" ht="15.75" x14ac:dyDescent="0.25"/>
    <row r="65" s="50" customFormat="1" ht="15.75" x14ac:dyDescent="0.25"/>
    <row r="66" s="50" customFormat="1" ht="15.75" x14ac:dyDescent="0.25"/>
    <row r="67" s="50" customFormat="1" ht="15.75" x14ac:dyDescent="0.25"/>
    <row r="68" s="50" customFormat="1" ht="15.75" x14ac:dyDescent="0.25"/>
    <row r="69" s="50" customFormat="1" ht="15.75" x14ac:dyDescent="0.25"/>
    <row r="70" s="50" customFormat="1" ht="15.75" x14ac:dyDescent="0.25"/>
    <row r="71" s="50" customFormat="1" ht="15.75" x14ac:dyDescent="0.25"/>
    <row r="72" s="50" customFormat="1" ht="15.75" x14ac:dyDescent="0.25"/>
    <row r="73" s="50" customFormat="1" ht="15.75" x14ac:dyDescent="0.25"/>
    <row r="74" s="50" customFormat="1" ht="15.75" x14ac:dyDescent="0.25"/>
    <row r="75" s="50" customFormat="1" ht="15.75" x14ac:dyDescent="0.25"/>
    <row r="76" s="50" customFormat="1" ht="15.75" x14ac:dyDescent="0.25"/>
    <row r="77" s="50" customFormat="1" ht="15.75" x14ac:dyDescent="0.25"/>
    <row r="78" s="50" customFormat="1" ht="15.75" x14ac:dyDescent="0.25"/>
    <row r="79" s="50" customFormat="1" ht="15.75" x14ac:dyDescent="0.25"/>
    <row r="80" s="50" customFormat="1" ht="15.75" x14ac:dyDescent="0.25"/>
    <row r="81" s="50" customFormat="1" ht="15.75" x14ac:dyDescent="0.25"/>
    <row r="82" s="50" customFormat="1" ht="15.75" x14ac:dyDescent="0.25"/>
    <row r="83" s="50" customFormat="1" ht="15.75" x14ac:dyDescent="0.25"/>
    <row r="84" s="50" customFormat="1" ht="15.75" x14ac:dyDescent="0.25"/>
    <row r="85" s="50" customFormat="1" ht="15.75" x14ac:dyDescent="0.25"/>
    <row r="86" s="50" customFormat="1" ht="15.75" x14ac:dyDescent="0.25"/>
    <row r="87" s="50" customFormat="1" ht="15.75" x14ac:dyDescent="0.25"/>
    <row r="88" s="50" customFormat="1" ht="15.75" x14ac:dyDescent="0.25"/>
    <row r="89" s="50" customFormat="1" ht="15.75" x14ac:dyDescent="0.25"/>
    <row r="90" s="50" customFormat="1" ht="15.75" x14ac:dyDescent="0.25"/>
    <row r="91" s="50" customFormat="1" ht="15.75" x14ac:dyDescent="0.25"/>
    <row r="92" s="50" customFormat="1" ht="15.75" x14ac:dyDescent="0.25"/>
    <row r="93" s="50" customFormat="1" ht="15.75" x14ac:dyDescent="0.25"/>
    <row r="94" s="50" customFormat="1" ht="15.75" x14ac:dyDescent="0.25"/>
    <row r="95" s="50" customFormat="1" ht="15.75" x14ac:dyDescent="0.25"/>
    <row r="96" s="50" customFormat="1" ht="15.75" x14ac:dyDescent="0.25"/>
    <row r="97" s="50" customFormat="1" ht="15.75" x14ac:dyDescent="0.25"/>
    <row r="98" s="50" customFormat="1" ht="15.75" x14ac:dyDescent="0.25"/>
    <row r="99" s="50" customFormat="1" ht="15.75" x14ac:dyDescent="0.25"/>
    <row r="100" s="50" customFormat="1" ht="15.75" x14ac:dyDescent="0.25"/>
    <row r="101" s="50" customFormat="1" ht="15.75" x14ac:dyDescent="0.25"/>
    <row r="102" s="50" customFormat="1" ht="15.75" x14ac:dyDescent="0.25"/>
    <row r="103" s="50" customFormat="1" ht="15.75" x14ac:dyDescent="0.25"/>
    <row r="104" s="50" customFormat="1" ht="15.75" x14ac:dyDescent="0.25"/>
    <row r="105" s="50" customFormat="1" ht="15.75" x14ac:dyDescent="0.25"/>
    <row r="106" s="50" customFormat="1" ht="15.75" x14ac:dyDescent="0.25"/>
    <row r="107" s="50" customFormat="1" ht="15.75" x14ac:dyDescent="0.25"/>
    <row r="108" s="50" customFormat="1" ht="15.75" x14ac:dyDescent="0.25"/>
    <row r="109" s="50" customFormat="1" ht="15.75" x14ac:dyDescent="0.25"/>
    <row r="110" s="50" customFormat="1" ht="15.75" x14ac:dyDescent="0.25"/>
    <row r="111" s="50" customFormat="1" ht="15.75" x14ac:dyDescent="0.25"/>
    <row r="112" s="50" customFormat="1" ht="15.75" x14ac:dyDescent="0.25"/>
    <row r="113" s="50" customFormat="1" ht="15.75" x14ac:dyDescent="0.25"/>
    <row r="114" s="50" customFormat="1" ht="15.75" x14ac:dyDescent="0.25"/>
    <row r="115" s="50" customFormat="1" ht="15.75" x14ac:dyDescent="0.25"/>
    <row r="116" s="50" customFormat="1" ht="15.75" x14ac:dyDescent="0.25"/>
    <row r="117" s="50" customFormat="1" ht="15.75" x14ac:dyDescent="0.25"/>
    <row r="118" s="50" customFormat="1" ht="15.75" x14ac:dyDescent="0.25"/>
    <row r="119" s="50" customFormat="1" ht="15.75" x14ac:dyDescent="0.25"/>
    <row r="120" s="50" customFormat="1" ht="15.75" x14ac:dyDescent="0.25"/>
    <row r="121" s="50" customFormat="1" ht="15.75" x14ac:dyDescent="0.25"/>
    <row r="122" s="50" customFormat="1" ht="15.75" x14ac:dyDescent="0.25"/>
    <row r="123" s="50" customFormat="1" ht="15.75" x14ac:dyDescent="0.25"/>
    <row r="124" s="50" customFormat="1" ht="15.75" x14ac:dyDescent="0.25"/>
    <row r="125" s="50" customFormat="1" ht="15.75" x14ac:dyDescent="0.25"/>
    <row r="126" s="50" customFormat="1" ht="15.75" x14ac:dyDescent="0.25"/>
    <row r="127" s="50" customFormat="1" ht="15.75" x14ac:dyDescent="0.25"/>
    <row r="128" s="50" customFormat="1" ht="15.75" x14ac:dyDescent="0.25"/>
    <row r="129" s="50" customFormat="1" ht="15.75" x14ac:dyDescent="0.25"/>
    <row r="130" s="50" customFormat="1" ht="15.75" x14ac:dyDescent="0.25"/>
    <row r="131" s="50" customFormat="1" ht="15.75" x14ac:dyDescent="0.25"/>
    <row r="132" s="50" customFormat="1" ht="15.75" x14ac:dyDescent="0.25"/>
    <row r="133" s="50" customFormat="1" ht="15.75" x14ac:dyDescent="0.25"/>
    <row r="134" s="50" customFormat="1" ht="15.75" x14ac:dyDescent="0.25"/>
    <row r="135" s="50" customFormat="1" ht="15.75" x14ac:dyDescent="0.25"/>
    <row r="136" s="50" customFormat="1" ht="15.75" x14ac:dyDescent="0.25"/>
    <row r="137" s="50" customFormat="1" ht="15.75" x14ac:dyDescent="0.25"/>
    <row r="138" s="50" customFormat="1" ht="15.75" x14ac:dyDescent="0.25"/>
    <row r="139" s="50" customFormat="1" ht="15.75" x14ac:dyDescent="0.25"/>
    <row r="140" s="50" customFormat="1" ht="15.75" x14ac:dyDescent="0.25"/>
    <row r="141" s="50" customFormat="1" ht="15.75" x14ac:dyDescent="0.25"/>
    <row r="142" s="50" customFormat="1" ht="15.75" x14ac:dyDescent="0.25"/>
    <row r="143" s="50" customFormat="1" ht="15.75" x14ac:dyDescent="0.25"/>
    <row r="144" s="50" customFormat="1" ht="15.75" x14ac:dyDescent="0.25"/>
    <row r="145" s="50" customFormat="1" ht="15.75" x14ac:dyDescent="0.25"/>
    <row r="146" s="50" customFormat="1" ht="15.75" x14ac:dyDescent="0.25"/>
    <row r="147" s="50" customFormat="1" ht="15.75" x14ac:dyDescent="0.25"/>
    <row r="148" s="50" customFormat="1" ht="15.75" x14ac:dyDescent="0.25"/>
    <row r="149" s="50" customFormat="1" ht="15.75" x14ac:dyDescent="0.25"/>
    <row r="150" s="50" customFormat="1" ht="15.75" x14ac:dyDescent="0.25"/>
    <row r="151" s="50" customFormat="1" ht="15.75" x14ac:dyDescent="0.25"/>
    <row r="152" s="50" customFormat="1" ht="15.75" x14ac:dyDescent="0.25"/>
    <row r="153" s="50" customFormat="1" ht="15.75" x14ac:dyDescent="0.25"/>
    <row r="154" s="50" customFormat="1" ht="15.75" x14ac:dyDescent="0.25"/>
    <row r="155" s="50" customFormat="1" ht="15.75" x14ac:dyDescent="0.25"/>
    <row r="156" s="50" customFormat="1" ht="15.75" x14ac:dyDescent="0.25"/>
    <row r="157" s="50" customFormat="1" ht="15.75" x14ac:dyDescent="0.25"/>
    <row r="158" s="50" customFormat="1" ht="15.75" x14ac:dyDescent="0.25"/>
    <row r="159" s="50" customFormat="1" ht="15.75" x14ac:dyDescent="0.25"/>
    <row r="160" s="50" customFormat="1" ht="15.75" x14ac:dyDescent="0.25"/>
    <row r="161" s="50" customFormat="1" ht="15.75" x14ac:dyDescent="0.25"/>
    <row r="162" s="50" customFormat="1" ht="15.75" x14ac:dyDescent="0.25"/>
    <row r="163" s="50" customFormat="1" ht="15.75" x14ac:dyDescent="0.25"/>
    <row r="164" s="50" customFormat="1" ht="15.75" x14ac:dyDescent="0.25"/>
    <row r="165" s="50" customFormat="1" ht="15.75" x14ac:dyDescent="0.25"/>
    <row r="166" s="50" customFormat="1" ht="15.75" x14ac:dyDescent="0.25"/>
    <row r="167" s="50" customFormat="1" ht="15.75" x14ac:dyDescent="0.25"/>
    <row r="168" s="50" customFormat="1" ht="15.75" x14ac:dyDescent="0.25"/>
    <row r="169" s="50" customFormat="1" ht="15.75" x14ac:dyDescent="0.25"/>
    <row r="170" s="50" customFormat="1" ht="15.75" x14ac:dyDescent="0.25"/>
    <row r="171" s="50" customFormat="1" ht="15.75" x14ac:dyDescent="0.25"/>
    <row r="172" s="50" customFormat="1" ht="15.75" x14ac:dyDescent="0.25"/>
    <row r="173" s="50" customFormat="1" ht="15.75" x14ac:dyDescent="0.25"/>
    <row r="174" s="50" customFormat="1" ht="15.75" x14ac:dyDescent="0.25"/>
    <row r="175" s="50" customFormat="1" ht="15.75" x14ac:dyDescent="0.25"/>
    <row r="176" s="50" customFormat="1" ht="15.75" x14ac:dyDescent="0.25"/>
    <row r="177" s="50" customFormat="1" ht="15.75" x14ac:dyDescent="0.25"/>
    <row r="178" s="50" customFormat="1" ht="15.75" x14ac:dyDescent="0.25"/>
    <row r="179" s="50" customFormat="1" ht="15.75" x14ac:dyDescent="0.25"/>
    <row r="180" s="50" customFormat="1" ht="15.75" x14ac:dyDescent="0.25"/>
    <row r="181" s="50" customFormat="1" ht="15.75" x14ac:dyDescent="0.25"/>
    <row r="182" s="50" customFormat="1" ht="15.75" x14ac:dyDescent="0.25"/>
    <row r="183" s="50" customFormat="1" ht="15.75" x14ac:dyDescent="0.25"/>
    <row r="184" s="50" customFormat="1" ht="15.75" x14ac:dyDescent="0.25"/>
    <row r="185" s="50" customFormat="1" ht="15.75" x14ac:dyDescent="0.25"/>
    <row r="186" s="50" customFormat="1" ht="15.75" x14ac:dyDescent="0.25"/>
    <row r="187" s="50" customFormat="1" ht="15.75" x14ac:dyDescent="0.25"/>
    <row r="188" s="50" customFormat="1" ht="15.75" x14ac:dyDescent="0.25"/>
    <row r="189" s="50" customFormat="1" ht="15.75" x14ac:dyDescent="0.25"/>
    <row r="190" s="50" customFormat="1" ht="15.75" x14ac:dyDescent="0.25"/>
    <row r="191" s="50" customFormat="1" ht="15.75" x14ac:dyDescent="0.25"/>
    <row r="192" s="50" customFormat="1" ht="15.75" x14ac:dyDescent="0.25"/>
    <row r="193" s="50" customFormat="1" ht="15.75" x14ac:dyDescent="0.25"/>
    <row r="194" s="50" customFormat="1" ht="15.75" x14ac:dyDescent="0.25"/>
    <row r="195" s="50" customFormat="1" ht="15.75" x14ac:dyDescent="0.25"/>
    <row r="196" s="50" customFormat="1" ht="15.75" x14ac:dyDescent="0.25"/>
    <row r="197" s="50" customFormat="1" ht="15.75" x14ac:dyDescent="0.25"/>
    <row r="198" s="50" customFormat="1" ht="15.75" x14ac:dyDescent="0.25"/>
    <row r="199" s="50" customFormat="1" ht="15.75" x14ac:dyDescent="0.25"/>
    <row r="200" s="50" customFormat="1" ht="15.75" x14ac:dyDescent="0.25"/>
    <row r="201" s="50" customFormat="1" ht="15.75" x14ac:dyDescent="0.25"/>
    <row r="202" s="50" customFormat="1" ht="15.75" x14ac:dyDescent="0.25"/>
    <row r="203" s="50" customFormat="1" ht="15.75" x14ac:dyDescent="0.25"/>
    <row r="204" s="50" customFormat="1" ht="15.75" x14ac:dyDescent="0.25"/>
    <row r="205" s="50" customFormat="1" ht="15.75" x14ac:dyDescent="0.25"/>
    <row r="206" s="50" customFormat="1" ht="15.75" x14ac:dyDescent="0.25"/>
    <row r="207" s="50" customFormat="1" ht="15.75" x14ac:dyDescent="0.25"/>
    <row r="208" s="50" customFormat="1" ht="15.75" x14ac:dyDescent="0.25"/>
    <row r="209" s="50" customFormat="1" ht="15.75" x14ac:dyDescent="0.25"/>
    <row r="210" s="50" customFormat="1" ht="15.75" x14ac:dyDescent="0.25"/>
    <row r="211" s="50" customFormat="1" ht="15.75" x14ac:dyDescent="0.25"/>
  </sheetData>
  <mergeCells count="4">
    <mergeCell ref="G3:H3"/>
    <mergeCell ref="I3:J3"/>
    <mergeCell ref="C3:D3"/>
    <mergeCell ref="E3:F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5.18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showGridLines="0" showZeros="0" zoomScaleNormal="75" workbookViewId="0"/>
  </sheetViews>
  <sheetFormatPr baseColWidth="10" defaultRowHeight="15" x14ac:dyDescent="0.2"/>
  <cols>
    <col min="1" max="1" width="7" style="2" bestFit="1" customWidth="1"/>
    <col min="2" max="2" width="21.42578125" style="2" customWidth="1"/>
    <col min="3" max="22" width="9.5703125" style="2" customWidth="1"/>
    <col min="23" max="23" width="8.140625" style="2" bestFit="1" customWidth="1"/>
    <col min="24" max="16384" width="11.42578125" style="2"/>
  </cols>
  <sheetData>
    <row r="1" spans="1:16" x14ac:dyDescent="0.2">
      <c r="A1" s="2" t="s">
        <v>14</v>
      </c>
    </row>
    <row r="2" spans="1:16" ht="15.75" x14ac:dyDescent="0.25">
      <c r="A2" s="1" t="s">
        <v>16</v>
      </c>
    </row>
    <row r="3" spans="1:16" ht="15.75" x14ac:dyDescent="0.25">
      <c r="A3" s="27" t="s">
        <v>17</v>
      </c>
      <c r="B3" s="32" t="s">
        <v>18</v>
      </c>
      <c r="C3" s="33" t="s">
        <v>19</v>
      </c>
      <c r="D3" s="190">
        <v>1920</v>
      </c>
      <c r="E3" s="190"/>
      <c r="F3" s="190">
        <v>2290</v>
      </c>
      <c r="G3" s="190"/>
      <c r="H3" s="190">
        <v>2900</v>
      </c>
      <c r="I3" s="190"/>
      <c r="J3" s="190">
        <v>3600</v>
      </c>
      <c r="K3" s="190"/>
    </row>
    <row r="4" spans="1:16" ht="15.75" customHeight="1" x14ac:dyDescent="0.25">
      <c r="A4" s="34"/>
      <c r="B4" s="35"/>
      <c r="C4" s="36" t="s">
        <v>20</v>
      </c>
      <c r="D4" s="191" t="s">
        <v>21</v>
      </c>
      <c r="E4" s="191"/>
      <c r="F4" s="191" t="s">
        <v>22</v>
      </c>
      <c r="G4" s="191"/>
      <c r="H4" s="191" t="s">
        <v>23</v>
      </c>
      <c r="I4" s="191"/>
      <c r="J4" s="191" t="s">
        <v>24</v>
      </c>
      <c r="K4" s="191"/>
    </row>
    <row r="5" spans="1:16" ht="15.75" x14ac:dyDescent="0.25">
      <c r="A5" s="25"/>
      <c r="B5" s="28"/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  <c r="J5" s="3" t="s">
        <v>7</v>
      </c>
      <c r="K5" s="3" t="s">
        <v>8</v>
      </c>
    </row>
    <row r="6" spans="1:16" ht="15.75" x14ac:dyDescent="0.25">
      <c r="A6" s="37"/>
      <c r="B6" s="38" t="s">
        <v>25</v>
      </c>
      <c r="C6" s="39"/>
      <c r="D6" s="40"/>
      <c r="E6" s="41"/>
      <c r="F6" s="40"/>
      <c r="G6" s="41"/>
      <c r="H6" s="40"/>
      <c r="I6" s="41"/>
      <c r="J6" s="40"/>
      <c r="K6" s="41"/>
    </row>
    <row r="7" spans="1:16" ht="15.75" x14ac:dyDescent="0.25">
      <c r="A7" s="42"/>
      <c r="B7" s="43"/>
      <c r="C7" s="44"/>
      <c r="D7" s="6"/>
      <c r="E7" s="7"/>
      <c r="F7" s="6"/>
      <c r="G7" s="7"/>
      <c r="H7" s="6"/>
      <c r="I7" s="7"/>
      <c r="J7" s="6"/>
      <c r="K7" s="7"/>
    </row>
    <row r="8" spans="1:16" ht="15.75" x14ac:dyDescent="0.25">
      <c r="A8" s="45"/>
      <c r="B8" s="46"/>
      <c r="C8" s="47"/>
      <c r="D8" s="48"/>
      <c r="E8" s="49"/>
      <c r="F8" s="48"/>
      <c r="G8" s="49"/>
      <c r="H8" s="48"/>
      <c r="I8" s="49"/>
      <c r="J8" s="48"/>
      <c r="K8" s="49"/>
    </row>
    <row r="10" spans="1:16" s="1" customFormat="1" ht="15.75" x14ac:dyDescent="0.25">
      <c r="A10" s="1" t="s">
        <v>26</v>
      </c>
    </row>
    <row r="11" spans="1:16" s="1" customFormat="1" ht="15.75" x14ac:dyDescent="0.25">
      <c r="A11" s="27" t="s">
        <v>5</v>
      </c>
      <c r="B11" s="32" t="s">
        <v>6</v>
      </c>
      <c r="C11" s="189" t="s">
        <v>1</v>
      </c>
      <c r="D11" s="188"/>
      <c r="E11" s="189" t="s">
        <v>2</v>
      </c>
      <c r="F11" s="188"/>
      <c r="G11" s="185" t="s">
        <v>3</v>
      </c>
      <c r="H11" s="186"/>
      <c r="I11" s="185" t="s">
        <v>4</v>
      </c>
      <c r="J11" s="186"/>
      <c r="P11" s="2"/>
    </row>
    <row r="12" spans="1:16" ht="15.75" x14ac:dyDescent="0.25">
      <c r="A12" s="28"/>
      <c r="B12" s="28"/>
      <c r="C12" s="3" t="s">
        <v>7</v>
      </c>
      <c r="D12" s="3" t="s">
        <v>8</v>
      </c>
      <c r="E12" s="3" t="s">
        <v>7</v>
      </c>
      <c r="F12" s="3" t="s">
        <v>8</v>
      </c>
      <c r="G12" s="3" t="s">
        <v>7</v>
      </c>
      <c r="H12" s="3" t="s">
        <v>8</v>
      </c>
      <c r="I12" s="3" t="s">
        <v>7</v>
      </c>
      <c r="J12" s="3" t="s">
        <v>8</v>
      </c>
    </row>
    <row r="13" spans="1:16" ht="15.75" x14ac:dyDescent="0.25">
      <c r="A13" s="4">
        <v>1920</v>
      </c>
      <c r="B13" s="5" t="s">
        <v>9</v>
      </c>
      <c r="C13" s="6"/>
      <c r="D13" s="7"/>
      <c r="E13" s="6"/>
      <c r="F13" s="7"/>
      <c r="G13" s="6"/>
      <c r="H13" s="7"/>
      <c r="I13" s="6"/>
      <c r="J13" s="7"/>
    </row>
    <row r="14" spans="1:16" ht="15.75" x14ac:dyDescent="0.25">
      <c r="A14" s="4">
        <v>2290</v>
      </c>
      <c r="B14" s="5" t="s">
        <v>22</v>
      </c>
      <c r="C14" s="6"/>
      <c r="D14" s="7"/>
      <c r="E14" s="6"/>
      <c r="F14" s="7"/>
      <c r="G14" s="6"/>
      <c r="H14" s="7"/>
      <c r="I14" s="6"/>
      <c r="J14" s="7"/>
    </row>
    <row r="15" spans="1:16" ht="15.75" x14ac:dyDescent="0.25">
      <c r="A15" s="4">
        <v>2900</v>
      </c>
      <c r="B15" s="5" t="s">
        <v>10</v>
      </c>
      <c r="C15" s="6"/>
      <c r="D15" s="7"/>
      <c r="E15" s="6"/>
      <c r="F15" s="7"/>
      <c r="G15" s="6"/>
      <c r="H15" s="7"/>
      <c r="I15" s="6"/>
      <c r="J15" s="7"/>
    </row>
    <row r="16" spans="1:16" ht="15.75" x14ac:dyDescent="0.25">
      <c r="A16" s="4">
        <v>3600</v>
      </c>
      <c r="B16" s="5" t="s">
        <v>24</v>
      </c>
      <c r="C16" s="6"/>
      <c r="D16" s="7"/>
      <c r="E16" s="6"/>
      <c r="F16" s="7"/>
      <c r="G16" s="6"/>
      <c r="H16" s="7"/>
      <c r="I16" s="6"/>
      <c r="J16" s="7"/>
    </row>
    <row r="17" spans="1:17" s="8" customFormat="1" ht="20.25" x14ac:dyDescent="0.3">
      <c r="A17" s="17"/>
      <c r="B17" s="18"/>
      <c r="C17" s="20">
        <f t="shared" ref="C17:J17" si="0">SUM(C13:C16)</f>
        <v>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"/>
      <c r="L17" s="2"/>
      <c r="M17" s="2"/>
      <c r="N17" s="2"/>
      <c r="O17" s="2"/>
      <c r="P17" s="2"/>
      <c r="Q17" s="2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7" ht="15.75" x14ac:dyDescent="0.25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7" s="1" customFormat="1" ht="15.75" x14ac:dyDescent="0.25">
      <c r="A21" s="1" t="s">
        <v>28</v>
      </c>
    </row>
    <row r="22" spans="1:17" s="1" customFormat="1" ht="15.75" x14ac:dyDescent="0.25">
      <c r="A22" s="27" t="s">
        <v>5</v>
      </c>
      <c r="B22" s="32" t="s">
        <v>6</v>
      </c>
      <c r="C22" s="189" t="s">
        <v>1</v>
      </c>
      <c r="D22" s="188"/>
      <c r="E22" s="189" t="s">
        <v>2</v>
      </c>
      <c r="F22" s="188"/>
      <c r="G22" s="185" t="s">
        <v>3</v>
      </c>
      <c r="H22" s="186"/>
      <c r="I22" s="185" t="s">
        <v>4</v>
      </c>
      <c r="J22" s="186"/>
      <c r="P22" s="2"/>
    </row>
    <row r="23" spans="1:17" ht="15.75" x14ac:dyDescent="0.25">
      <c r="A23" s="28"/>
      <c r="B23" s="28"/>
      <c r="C23" s="3" t="s">
        <v>7</v>
      </c>
      <c r="D23" s="3" t="s">
        <v>8</v>
      </c>
      <c r="E23" s="3" t="s">
        <v>7</v>
      </c>
      <c r="F23" s="3" t="s">
        <v>8</v>
      </c>
      <c r="G23" s="3" t="s">
        <v>7</v>
      </c>
      <c r="H23" s="3" t="s">
        <v>8</v>
      </c>
      <c r="I23" s="3" t="s">
        <v>7</v>
      </c>
      <c r="J23" s="3" t="s">
        <v>8</v>
      </c>
    </row>
    <row r="24" spans="1:17" ht="15.75" x14ac:dyDescent="0.25">
      <c r="A24" s="14">
        <v>1920</v>
      </c>
      <c r="B24" s="10" t="s">
        <v>9</v>
      </c>
      <c r="C24" s="6"/>
      <c r="D24" s="7"/>
      <c r="E24" s="6"/>
      <c r="F24" s="7"/>
      <c r="G24" s="6"/>
      <c r="H24" s="7"/>
      <c r="I24" s="6"/>
      <c r="J24" s="7"/>
    </row>
    <row r="25" spans="1:17" ht="15.75" x14ac:dyDescent="0.25">
      <c r="A25" s="4">
        <v>2290</v>
      </c>
      <c r="B25" s="5" t="s">
        <v>22</v>
      </c>
      <c r="C25" s="6"/>
      <c r="D25" s="7"/>
      <c r="E25" s="6"/>
      <c r="F25" s="7"/>
      <c r="G25" s="6"/>
      <c r="H25" s="7"/>
      <c r="I25" s="6"/>
      <c r="J25" s="7"/>
    </row>
    <row r="26" spans="1:17" ht="15.75" x14ac:dyDescent="0.25">
      <c r="A26" s="4">
        <v>2900</v>
      </c>
      <c r="B26" s="5" t="s">
        <v>10</v>
      </c>
      <c r="C26" s="6"/>
      <c r="D26" s="7"/>
      <c r="E26" s="6"/>
      <c r="F26" s="7"/>
      <c r="G26" s="6"/>
      <c r="H26" s="7"/>
      <c r="I26" s="6"/>
      <c r="J26" s="7"/>
    </row>
    <row r="27" spans="1:17" ht="15.75" x14ac:dyDescent="0.25">
      <c r="A27" s="4">
        <v>3600</v>
      </c>
      <c r="B27" s="5" t="s">
        <v>24</v>
      </c>
      <c r="C27" s="6"/>
      <c r="D27" s="7"/>
      <c r="E27" s="6"/>
      <c r="F27" s="7"/>
      <c r="G27" s="6"/>
      <c r="H27" s="7"/>
      <c r="I27" s="6"/>
      <c r="J27" s="7"/>
    </row>
    <row r="28" spans="1:17" s="8" customFormat="1" ht="20.25" x14ac:dyDescent="0.3">
      <c r="A28" s="17"/>
      <c r="B28" s="18"/>
      <c r="C28" s="20">
        <f t="shared" ref="C28:J28" si="1">SUM(C24:C27)</f>
        <v>0</v>
      </c>
      <c r="D28" s="20">
        <f t="shared" si="1"/>
        <v>0</v>
      </c>
      <c r="E28" s="20">
        <f t="shared" si="1"/>
        <v>0</v>
      </c>
      <c r="F28" s="20">
        <f t="shared" si="1"/>
        <v>0</v>
      </c>
      <c r="G28" s="20">
        <f t="shared" si="1"/>
        <v>0</v>
      </c>
      <c r="H28" s="20">
        <f t="shared" si="1"/>
        <v>0</v>
      </c>
      <c r="I28" s="20">
        <f t="shared" si="1"/>
        <v>0</v>
      </c>
      <c r="J28" s="20">
        <f t="shared" si="1"/>
        <v>0</v>
      </c>
      <c r="K28" s="2"/>
      <c r="L28" s="2"/>
      <c r="M28" s="2"/>
      <c r="N28" s="2"/>
      <c r="O28" s="2"/>
      <c r="P28" s="2"/>
      <c r="Q28" s="2"/>
    </row>
    <row r="30" spans="1:17" ht="15.75" x14ac:dyDescent="0.25">
      <c r="B30" s="31" t="s">
        <v>29</v>
      </c>
    </row>
  </sheetData>
  <mergeCells count="16">
    <mergeCell ref="D3:E3"/>
    <mergeCell ref="F3:G3"/>
    <mergeCell ref="H3:I3"/>
    <mergeCell ref="J3:K3"/>
    <mergeCell ref="D4:E4"/>
    <mergeCell ref="F4:G4"/>
    <mergeCell ref="H4:I4"/>
    <mergeCell ref="J4:K4"/>
    <mergeCell ref="C11:D11"/>
    <mergeCell ref="E11:F11"/>
    <mergeCell ref="G11:H11"/>
    <mergeCell ref="I11:J11"/>
    <mergeCell ref="C22:D22"/>
    <mergeCell ref="E22:F22"/>
    <mergeCell ref="G22:H22"/>
    <mergeCell ref="I22:J22"/>
  </mergeCells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5.3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1"/>
  <sheetViews>
    <sheetView showGridLines="0" showZeros="0" workbookViewId="0"/>
  </sheetViews>
  <sheetFormatPr baseColWidth="10" defaultRowHeight="15.75" x14ac:dyDescent="0.25"/>
  <cols>
    <col min="1" max="1" width="6.140625" style="50" bestFit="1" customWidth="1"/>
    <col min="2" max="2" width="17.85546875" style="50" customWidth="1"/>
    <col min="3" max="3" width="3.85546875" style="50" bestFit="1" customWidth="1"/>
    <col min="4" max="4" width="3.28515625" style="50" bestFit="1" customWidth="1"/>
    <col min="5" max="16" width="9.5703125" style="50" customWidth="1"/>
    <col min="17" max="17" width="3.28515625" style="50" bestFit="1" customWidth="1"/>
    <col min="18" max="25" width="9.5703125" style="50" customWidth="1"/>
    <col min="26" max="26" width="9.28515625" style="50" bestFit="1" customWidth="1"/>
    <col min="27" max="16384" width="11.42578125" style="50"/>
  </cols>
  <sheetData>
    <row r="1" spans="1:26" x14ac:dyDescent="0.25">
      <c r="A1" s="50" t="s">
        <v>61</v>
      </c>
    </row>
    <row r="2" spans="1:26" x14ac:dyDescent="0.25">
      <c r="A2" s="93"/>
      <c r="B2" s="122"/>
      <c r="C2" s="121"/>
      <c r="D2" s="120"/>
      <c r="E2" s="192">
        <v>1460</v>
      </c>
      <c r="F2" s="192"/>
      <c r="G2" s="192">
        <v>1900</v>
      </c>
      <c r="H2" s="192"/>
      <c r="I2" s="192">
        <v>1920</v>
      </c>
      <c r="J2" s="192"/>
      <c r="K2" s="192">
        <v>2050</v>
      </c>
      <c r="L2" s="192"/>
      <c r="M2" s="192">
        <v>2060</v>
      </c>
      <c r="N2" s="192"/>
      <c r="O2" s="192">
        <v>3100</v>
      </c>
      <c r="P2" s="192"/>
      <c r="Q2" s="119"/>
      <c r="R2" s="193">
        <v>4300</v>
      </c>
      <c r="S2" s="194"/>
      <c r="T2" s="192">
        <v>6300</v>
      </c>
      <c r="U2" s="192"/>
      <c r="V2" s="192">
        <v>6800</v>
      </c>
      <c r="W2" s="192"/>
      <c r="X2" s="193" t="s">
        <v>60</v>
      </c>
      <c r="Y2" s="194"/>
      <c r="Z2" s="118"/>
    </row>
    <row r="3" spans="1:26" ht="15.75" customHeight="1" x14ac:dyDescent="0.25">
      <c r="A3" s="117"/>
      <c r="B3" s="116"/>
      <c r="C3" s="115" t="s">
        <v>19</v>
      </c>
      <c r="D3" s="198" t="s">
        <v>59</v>
      </c>
      <c r="E3" s="204" t="s">
        <v>47</v>
      </c>
      <c r="F3" s="204"/>
      <c r="G3" s="204" t="s">
        <v>45</v>
      </c>
      <c r="H3" s="204"/>
      <c r="I3" s="204" t="s">
        <v>21</v>
      </c>
      <c r="J3" s="204"/>
      <c r="K3" s="197" t="s">
        <v>38</v>
      </c>
      <c r="L3" s="197"/>
      <c r="M3" s="197" t="s">
        <v>54</v>
      </c>
      <c r="N3" s="197"/>
      <c r="O3" s="197" t="s">
        <v>49</v>
      </c>
      <c r="P3" s="197"/>
      <c r="Q3" s="198" t="s">
        <v>59</v>
      </c>
      <c r="R3" s="197" t="s">
        <v>53</v>
      </c>
      <c r="S3" s="197"/>
      <c r="T3" s="197" t="s">
        <v>44</v>
      </c>
      <c r="U3" s="197"/>
      <c r="V3" s="197" t="s">
        <v>42</v>
      </c>
      <c r="W3" s="197"/>
      <c r="X3" s="195" t="s">
        <v>58</v>
      </c>
      <c r="Y3" s="196"/>
      <c r="Z3" s="114"/>
    </row>
    <row r="4" spans="1:26" x14ac:dyDescent="0.25">
      <c r="A4" s="91" t="s">
        <v>17</v>
      </c>
      <c r="B4" s="113" t="s">
        <v>18</v>
      </c>
      <c r="C4" s="112" t="s">
        <v>20</v>
      </c>
      <c r="D4" s="199"/>
      <c r="E4" s="89" t="s">
        <v>7</v>
      </c>
      <c r="F4" s="89" t="s">
        <v>8</v>
      </c>
      <c r="G4" s="89" t="s">
        <v>7</v>
      </c>
      <c r="H4" s="89" t="s">
        <v>8</v>
      </c>
      <c r="I4" s="89" t="s">
        <v>7</v>
      </c>
      <c r="J4" s="89" t="s">
        <v>8</v>
      </c>
      <c r="K4" s="89" t="s">
        <v>7</v>
      </c>
      <c r="L4" s="89" t="s">
        <v>8</v>
      </c>
      <c r="M4" s="89" t="s">
        <v>7</v>
      </c>
      <c r="N4" s="89" t="s">
        <v>8</v>
      </c>
      <c r="O4" s="89" t="s">
        <v>7</v>
      </c>
      <c r="P4" s="89" t="s">
        <v>8</v>
      </c>
      <c r="Q4" s="199"/>
      <c r="R4" s="89" t="s">
        <v>7</v>
      </c>
      <c r="S4" s="89" t="s">
        <v>8</v>
      </c>
      <c r="T4" s="89" t="s">
        <v>7</v>
      </c>
      <c r="U4" s="89" t="s">
        <v>8</v>
      </c>
      <c r="V4" s="89" t="s">
        <v>7</v>
      </c>
      <c r="W4" s="89" t="s">
        <v>8</v>
      </c>
      <c r="X4" s="89" t="s">
        <v>7</v>
      </c>
      <c r="Y4" s="89" t="s">
        <v>8</v>
      </c>
      <c r="Z4" s="111" t="s">
        <v>57</v>
      </c>
    </row>
    <row r="5" spans="1:26" x14ac:dyDescent="0.25">
      <c r="A5" s="110"/>
      <c r="B5" s="109"/>
      <c r="C5" s="108"/>
      <c r="D5" s="107">
        <v>1</v>
      </c>
      <c r="E5" s="86"/>
      <c r="F5" s="85"/>
      <c r="G5" s="86"/>
      <c r="H5" s="85"/>
      <c r="I5" s="86"/>
      <c r="J5" s="85"/>
      <c r="K5" s="86"/>
      <c r="L5" s="85"/>
      <c r="M5" s="86"/>
      <c r="N5" s="85"/>
      <c r="O5" s="86"/>
      <c r="P5" s="85"/>
      <c r="Q5" s="107">
        <v>1</v>
      </c>
      <c r="R5" s="86"/>
      <c r="S5" s="85"/>
      <c r="T5" s="86"/>
      <c r="U5" s="85"/>
      <c r="V5" s="86"/>
      <c r="W5" s="85"/>
      <c r="X5" s="106"/>
      <c r="Y5" s="85"/>
      <c r="Z5" s="105">
        <f t="shared" ref="Z5:Z13" si="0">E5+G5+I5+K5+M5+O5+R5+T5+V5+X5-F5-H5-J5-L5-N5-P5-S5-U5-W5-Y5</f>
        <v>0</v>
      </c>
    </row>
    <row r="6" spans="1:26" x14ac:dyDescent="0.25">
      <c r="A6" s="103"/>
      <c r="B6" s="104"/>
      <c r="C6" s="101"/>
      <c r="D6" s="101">
        <v>2</v>
      </c>
      <c r="E6" s="79"/>
      <c r="F6" s="78"/>
      <c r="G6" s="79"/>
      <c r="H6" s="78"/>
      <c r="I6" s="79"/>
      <c r="J6" s="78"/>
      <c r="K6" s="79"/>
      <c r="L6" s="78"/>
      <c r="M6" s="79"/>
      <c r="N6" s="78"/>
      <c r="O6" s="79"/>
      <c r="P6" s="78"/>
      <c r="Q6" s="101">
        <v>2</v>
      </c>
      <c r="R6" s="79"/>
      <c r="S6" s="78"/>
      <c r="T6" s="79"/>
      <c r="U6" s="78"/>
      <c r="V6" s="79"/>
      <c r="W6" s="78"/>
      <c r="X6" s="100"/>
      <c r="Y6" s="78"/>
      <c r="Z6" s="99">
        <f t="shared" si="0"/>
        <v>0</v>
      </c>
    </row>
    <row r="7" spans="1:26" x14ac:dyDescent="0.25">
      <c r="A7" s="103"/>
      <c r="B7" s="104"/>
      <c r="C7" s="101"/>
      <c r="D7" s="101">
        <v>3</v>
      </c>
      <c r="E7" s="79"/>
      <c r="F7" s="78"/>
      <c r="G7" s="79"/>
      <c r="H7" s="78"/>
      <c r="I7" s="79"/>
      <c r="J7" s="78"/>
      <c r="K7" s="79"/>
      <c r="L7" s="78"/>
      <c r="M7" s="79"/>
      <c r="N7" s="78"/>
      <c r="O7" s="79"/>
      <c r="P7" s="78"/>
      <c r="Q7" s="101">
        <v>3</v>
      </c>
      <c r="R7" s="79"/>
      <c r="S7" s="78"/>
      <c r="T7" s="79"/>
      <c r="U7" s="78"/>
      <c r="V7" s="79"/>
      <c r="W7" s="78"/>
      <c r="X7" s="100"/>
      <c r="Y7" s="78"/>
      <c r="Z7" s="99">
        <f t="shared" si="0"/>
        <v>0</v>
      </c>
    </row>
    <row r="8" spans="1:26" x14ac:dyDescent="0.25">
      <c r="A8" s="103"/>
      <c r="B8" s="102"/>
      <c r="C8" s="101"/>
      <c r="D8" s="101">
        <v>4</v>
      </c>
      <c r="E8" s="79"/>
      <c r="F8" s="78"/>
      <c r="G8" s="79"/>
      <c r="H8" s="78"/>
      <c r="I8" s="79"/>
      <c r="J8" s="78"/>
      <c r="K8" s="79"/>
      <c r="L8" s="78"/>
      <c r="M8" s="79"/>
      <c r="N8" s="78"/>
      <c r="O8" s="79"/>
      <c r="P8" s="78"/>
      <c r="Q8" s="101">
        <v>4</v>
      </c>
      <c r="R8" s="79"/>
      <c r="S8" s="78"/>
      <c r="T8" s="79"/>
      <c r="U8" s="78"/>
      <c r="V8" s="79"/>
      <c r="W8" s="78"/>
      <c r="X8" s="100"/>
      <c r="Y8" s="78"/>
      <c r="Z8" s="99">
        <f t="shared" si="0"/>
        <v>0</v>
      </c>
    </row>
    <row r="9" spans="1:26" x14ac:dyDescent="0.25">
      <c r="A9" s="103"/>
      <c r="B9" s="102"/>
      <c r="C9" s="101"/>
      <c r="D9" s="101">
        <v>5</v>
      </c>
      <c r="E9" s="79"/>
      <c r="F9" s="78"/>
      <c r="G9" s="79"/>
      <c r="H9" s="78"/>
      <c r="I9" s="79"/>
      <c r="J9" s="78"/>
      <c r="K9" s="79"/>
      <c r="L9" s="78"/>
      <c r="M9" s="79"/>
      <c r="N9" s="78"/>
      <c r="O9" s="79"/>
      <c r="P9" s="78"/>
      <c r="Q9" s="101">
        <v>5</v>
      </c>
      <c r="R9" s="79"/>
      <c r="S9" s="78"/>
      <c r="T9" s="79"/>
      <c r="U9" s="78"/>
      <c r="V9" s="79"/>
      <c r="W9" s="78"/>
      <c r="X9" s="100"/>
      <c r="Y9" s="78"/>
      <c r="Z9" s="99">
        <f t="shared" si="0"/>
        <v>0</v>
      </c>
    </row>
    <row r="10" spans="1:26" x14ac:dyDescent="0.25">
      <c r="A10" s="103"/>
      <c r="B10" s="102"/>
      <c r="C10" s="101"/>
      <c r="D10" s="101">
        <v>6</v>
      </c>
      <c r="E10" s="79"/>
      <c r="F10" s="78"/>
      <c r="G10" s="79"/>
      <c r="H10" s="78"/>
      <c r="I10" s="79"/>
      <c r="J10" s="78"/>
      <c r="K10" s="79"/>
      <c r="L10" s="78"/>
      <c r="M10" s="79"/>
      <c r="N10" s="78"/>
      <c r="O10" s="79"/>
      <c r="P10" s="78"/>
      <c r="Q10" s="101">
        <v>6</v>
      </c>
      <c r="R10" s="79"/>
      <c r="S10" s="78"/>
      <c r="T10" s="79"/>
      <c r="U10" s="78"/>
      <c r="V10" s="79"/>
      <c r="W10" s="78"/>
      <c r="X10" s="100"/>
      <c r="Y10" s="78"/>
      <c r="Z10" s="99">
        <f t="shared" si="0"/>
        <v>0</v>
      </c>
    </row>
    <row r="11" spans="1:26" x14ac:dyDescent="0.25">
      <c r="A11" s="103"/>
      <c r="B11" s="102"/>
      <c r="C11" s="101"/>
      <c r="D11" s="101">
        <v>7</v>
      </c>
      <c r="E11" s="79"/>
      <c r="F11" s="78"/>
      <c r="G11" s="79"/>
      <c r="H11" s="78"/>
      <c r="I11" s="79"/>
      <c r="J11" s="78"/>
      <c r="K11" s="79"/>
      <c r="L11" s="78"/>
      <c r="M11" s="79"/>
      <c r="N11" s="78"/>
      <c r="O11" s="79"/>
      <c r="P11" s="78"/>
      <c r="Q11" s="101">
        <v>7</v>
      </c>
      <c r="R11" s="79"/>
      <c r="S11" s="78"/>
      <c r="T11" s="79"/>
      <c r="U11" s="78"/>
      <c r="V11" s="79"/>
      <c r="W11" s="78"/>
      <c r="X11" s="100"/>
      <c r="Y11" s="78"/>
      <c r="Z11" s="99">
        <f t="shared" si="0"/>
        <v>0</v>
      </c>
    </row>
    <row r="12" spans="1:26" x14ac:dyDescent="0.25">
      <c r="A12" s="103"/>
      <c r="B12" s="102"/>
      <c r="C12" s="101"/>
      <c r="D12" s="101">
        <v>8</v>
      </c>
      <c r="E12" s="79"/>
      <c r="F12" s="78"/>
      <c r="G12" s="79"/>
      <c r="H12" s="78"/>
      <c r="I12" s="79"/>
      <c r="J12" s="78"/>
      <c r="K12" s="79"/>
      <c r="L12" s="78"/>
      <c r="M12" s="79"/>
      <c r="N12" s="78"/>
      <c r="O12" s="79"/>
      <c r="P12" s="78"/>
      <c r="Q12" s="101">
        <v>8</v>
      </c>
      <c r="R12" s="79"/>
      <c r="S12" s="78"/>
      <c r="T12" s="79"/>
      <c r="U12" s="78"/>
      <c r="V12" s="79"/>
      <c r="W12" s="78"/>
      <c r="X12" s="100"/>
      <c r="Y12" s="78"/>
      <c r="Z12" s="99">
        <f t="shared" si="0"/>
        <v>0</v>
      </c>
    </row>
    <row r="13" spans="1:26" x14ac:dyDescent="0.25">
      <c r="A13" s="103"/>
      <c r="B13" s="102"/>
      <c r="C13" s="101"/>
      <c r="D13" s="101">
        <v>9</v>
      </c>
      <c r="E13" s="79"/>
      <c r="F13" s="78"/>
      <c r="G13" s="79"/>
      <c r="H13" s="78"/>
      <c r="I13" s="79"/>
      <c r="J13" s="78"/>
      <c r="K13" s="79"/>
      <c r="L13" s="78"/>
      <c r="M13" s="79"/>
      <c r="N13" s="78"/>
      <c r="O13" s="79"/>
      <c r="P13" s="78"/>
      <c r="Q13" s="101">
        <v>9</v>
      </c>
      <c r="R13" s="79"/>
      <c r="S13" s="78"/>
      <c r="T13" s="79"/>
      <c r="U13" s="78"/>
      <c r="V13" s="79"/>
      <c r="W13" s="78"/>
      <c r="X13" s="100"/>
      <c r="Y13" s="78"/>
      <c r="Z13" s="99">
        <f t="shared" si="0"/>
        <v>0</v>
      </c>
    </row>
    <row r="14" spans="1:26" s="66" customFormat="1" ht="20.25" x14ac:dyDescent="0.3">
      <c r="A14" s="98"/>
      <c r="B14" s="97" t="s">
        <v>55</v>
      </c>
      <c r="C14" s="97"/>
      <c r="D14" s="96">
        <v>10</v>
      </c>
      <c r="E14" s="68">
        <f t="shared" ref="E14:P14" si="1">SUM(E5:E13)</f>
        <v>0</v>
      </c>
      <c r="F14" s="67">
        <f t="shared" si="1"/>
        <v>0</v>
      </c>
      <c r="G14" s="68">
        <f t="shared" si="1"/>
        <v>0</v>
      </c>
      <c r="H14" s="67">
        <f t="shared" si="1"/>
        <v>0</v>
      </c>
      <c r="I14" s="68">
        <f t="shared" si="1"/>
        <v>0</v>
      </c>
      <c r="J14" s="67">
        <f t="shared" si="1"/>
        <v>0</v>
      </c>
      <c r="K14" s="68">
        <f t="shared" si="1"/>
        <v>0</v>
      </c>
      <c r="L14" s="67">
        <f t="shared" si="1"/>
        <v>0</v>
      </c>
      <c r="M14" s="68">
        <f t="shared" si="1"/>
        <v>0</v>
      </c>
      <c r="N14" s="67">
        <f t="shared" si="1"/>
        <v>0</v>
      </c>
      <c r="O14" s="68">
        <f t="shared" si="1"/>
        <v>0</v>
      </c>
      <c r="P14" s="67">
        <f t="shared" si="1"/>
        <v>0</v>
      </c>
      <c r="Q14" s="96">
        <v>10</v>
      </c>
      <c r="R14" s="68">
        <f t="shared" ref="R14:Y14" si="2">SUM(R5:R13)</f>
        <v>0</v>
      </c>
      <c r="S14" s="67">
        <f t="shared" si="2"/>
        <v>0</v>
      </c>
      <c r="T14" s="68">
        <f t="shared" si="2"/>
        <v>0</v>
      </c>
      <c r="U14" s="67">
        <f t="shared" si="2"/>
        <v>0</v>
      </c>
      <c r="V14" s="68">
        <f t="shared" si="2"/>
        <v>0</v>
      </c>
      <c r="W14" s="67">
        <f t="shared" si="2"/>
        <v>0</v>
      </c>
      <c r="X14" s="95">
        <f t="shared" si="2"/>
        <v>0</v>
      </c>
      <c r="Y14" s="67">
        <f t="shared" si="2"/>
        <v>0</v>
      </c>
      <c r="Z14" s="94"/>
    </row>
    <row r="30" spans="1:14" x14ac:dyDescent="0.25">
      <c r="A30" s="50" t="s">
        <v>13</v>
      </c>
    </row>
    <row r="31" spans="1:14" x14ac:dyDescent="0.25">
      <c r="A31" s="93"/>
      <c r="B31" s="92"/>
      <c r="C31" s="201" t="s">
        <v>56</v>
      </c>
      <c r="D31" s="202"/>
      <c r="E31" s="203" t="s">
        <v>55</v>
      </c>
      <c r="F31" s="203"/>
      <c r="G31" s="203" t="s">
        <v>1</v>
      </c>
      <c r="H31" s="203"/>
      <c r="I31" s="203" t="s">
        <v>2</v>
      </c>
      <c r="J31" s="203"/>
      <c r="K31" s="200" t="s">
        <v>3</v>
      </c>
      <c r="L31" s="200"/>
      <c r="M31" s="200" t="s">
        <v>4</v>
      </c>
      <c r="N31" s="200"/>
    </row>
    <row r="32" spans="1:14" x14ac:dyDescent="0.25">
      <c r="A32" s="91" t="s">
        <v>5</v>
      </c>
      <c r="B32" s="90" t="s">
        <v>6</v>
      </c>
      <c r="C32" s="195" t="s">
        <v>20</v>
      </c>
      <c r="D32" s="196"/>
      <c r="E32" s="89" t="s">
        <v>7</v>
      </c>
      <c r="F32" s="89" t="s">
        <v>8</v>
      </c>
      <c r="G32" s="89" t="s">
        <v>7</v>
      </c>
      <c r="H32" s="89" t="s">
        <v>8</v>
      </c>
      <c r="I32" s="89" t="s">
        <v>7</v>
      </c>
      <c r="J32" s="89" t="s">
        <v>8</v>
      </c>
      <c r="K32" s="89" t="s">
        <v>7</v>
      </c>
      <c r="L32" s="89" t="s">
        <v>8</v>
      </c>
      <c r="M32" s="89" t="s">
        <v>7</v>
      </c>
      <c r="N32" s="89" t="s">
        <v>8</v>
      </c>
    </row>
    <row r="33" spans="1:16" x14ac:dyDescent="0.25">
      <c r="A33" s="88">
        <v>1460</v>
      </c>
      <c r="B33" s="87" t="s">
        <v>47</v>
      </c>
      <c r="C33" s="209"/>
      <c r="D33" s="210"/>
      <c r="E33" s="86"/>
      <c r="F33" s="85"/>
      <c r="G33" s="86"/>
      <c r="H33" s="85"/>
      <c r="I33" s="86"/>
      <c r="J33" s="85"/>
      <c r="K33" s="86"/>
      <c r="L33" s="85"/>
      <c r="M33" s="86"/>
      <c r="N33" s="85"/>
    </row>
    <row r="34" spans="1:16" x14ac:dyDescent="0.25">
      <c r="A34" s="83">
        <v>1900</v>
      </c>
      <c r="B34" s="84" t="s">
        <v>45</v>
      </c>
      <c r="C34" s="81"/>
      <c r="D34" s="80"/>
      <c r="E34" s="79"/>
      <c r="F34" s="78"/>
      <c r="G34" s="79"/>
      <c r="H34" s="78"/>
      <c r="I34" s="79"/>
      <c r="J34" s="78"/>
      <c r="K34" s="79"/>
      <c r="L34" s="78"/>
      <c r="M34" s="79"/>
      <c r="N34" s="78"/>
    </row>
    <row r="35" spans="1:16" x14ac:dyDescent="0.25">
      <c r="A35" s="83">
        <v>1920</v>
      </c>
      <c r="B35" s="84" t="s">
        <v>21</v>
      </c>
      <c r="C35" s="81"/>
      <c r="D35" s="80"/>
      <c r="E35" s="79"/>
      <c r="F35" s="78"/>
      <c r="G35" s="79"/>
      <c r="H35" s="78"/>
      <c r="I35" s="79"/>
      <c r="J35" s="78"/>
      <c r="K35" s="79"/>
      <c r="L35" s="78"/>
      <c r="M35" s="79"/>
      <c r="N35" s="78"/>
    </row>
    <row r="36" spans="1:16" x14ac:dyDescent="0.25">
      <c r="A36" s="83">
        <v>2050</v>
      </c>
      <c r="B36" s="84" t="s">
        <v>38</v>
      </c>
      <c r="C36" s="205"/>
      <c r="D36" s="206"/>
      <c r="E36" s="79"/>
      <c r="F36" s="78"/>
      <c r="G36" s="79"/>
      <c r="H36" s="78"/>
      <c r="I36" s="79"/>
      <c r="J36" s="78"/>
      <c r="K36" s="79"/>
      <c r="L36" s="78"/>
      <c r="M36" s="79"/>
      <c r="N36" s="78"/>
    </row>
    <row r="37" spans="1:16" x14ac:dyDescent="0.25">
      <c r="A37" s="83">
        <v>2060</v>
      </c>
      <c r="B37" s="84" t="s">
        <v>54</v>
      </c>
      <c r="C37" s="205"/>
      <c r="D37" s="206"/>
      <c r="E37" s="79"/>
      <c r="F37" s="78"/>
      <c r="G37" s="79"/>
      <c r="H37" s="78"/>
      <c r="I37" s="79"/>
      <c r="J37" s="78"/>
      <c r="K37" s="79"/>
      <c r="L37" s="78"/>
      <c r="M37" s="79"/>
      <c r="N37" s="78"/>
    </row>
    <row r="38" spans="1:16" x14ac:dyDescent="0.25">
      <c r="A38" s="83">
        <v>3100</v>
      </c>
      <c r="B38" s="84" t="s">
        <v>49</v>
      </c>
      <c r="C38" s="81"/>
      <c r="D38" s="80"/>
      <c r="E38" s="79"/>
      <c r="F38" s="78"/>
      <c r="G38" s="79"/>
      <c r="H38" s="78"/>
      <c r="I38" s="79"/>
      <c r="J38" s="78"/>
      <c r="K38" s="79"/>
      <c r="L38" s="78"/>
      <c r="M38" s="79"/>
      <c r="N38" s="78"/>
    </row>
    <row r="39" spans="1:16" x14ac:dyDescent="0.25">
      <c r="A39" s="83">
        <v>4300</v>
      </c>
      <c r="B39" s="84" t="s">
        <v>53</v>
      </c>
      <c r="C39" s="205"/>
      <c r="D39" s="206"/>
      <c r="E39" s="79"/>
      <c r="F39" s="78"/>
      <c r="G39" s="79"/>
      <c r="H39" s="78"/>
      <c r="I39" s="79"/>
      <c r="J39" s="78"/>
      <c r="K39" s="79"/>
      <c r="L39" s="78"/>
      <c r="M39" s="79"/>
      <c r="N39" s="78"/>
    </row>
    <row r="40" spans="1:16" x14ac:dyDescent="0.25">
      <c r="A40" s="83">
        <v>6300</v>
      </c>
      <c r="B40" s="84" t="s">
        <v>44</v>
      </c>
      <c r="C40" s="81"/>
      <c r="D40" s="80"/>
      <c r="E40" s="79"/>
      <c r="F40" s="78"/>
      <c r="G40" s="79"/>
      <c r="H40" s="78"/>
      <c r="I40" s="79"/>
      <c r="J40" s="78"/>
      <c r="K40" s="79"/>
      <c r="L40" s="78"/>
      <c r="M40" s="79"/>
      <c r="N40" s="78"/>
    </row>
    <row r="41" spans="1:16" x14ac:dyDescent="0.25">
      <c r="A41" s="83">
        <v>6800</v>
      </c>
      <c r="B41" s="84" t="s">
        <v>42</v>
      </c>
      <c r="C41" s="81"/>
      <c r="D41" s="80"/>
      <c r="E41" s="79"/>
      <c r="F41" s="78"/>
      <c r="G41" s="79"/>
      <c r="H41" s="78"/>
      <c r="I41" s="79"/>
      <c r="J41" s="78"/>
      <c r="K41" s="79"/>
      <c r="L41" s="78"/>
      <c r="M41" s="79"/>
      <c r="N41" s="78"/>
    </row>
    <row r="42" spans="1:16" x14ac:dyDescent="0.25">
      <c r="A42" s="83">
        <v>7790</v>
      </c>
      <c r="B42" s="82" t="s">
        <v>52</v>
      </c>
      <c r="C42" s="81"/>
      <c r="D42" s="80"/>
      <c r="E42" s="79"/>
      <c r="F42" s="78"/>
      <c r="G42" s="79"/>
      <c r="H42" s="78"/>
      <c r="I42" s="79"/>
      <c r="J42" s="78"/>
      <c r="K42" s="79"/>
      <c r="L42" s="78"/>
      <c r="M42" s="79"/>
      <c r="N42" s="78"/>
    </row>
    <row r="43" spans="1:16" x14ac:dyDescent="0.25">
      <c r="A43" s="77">
        <v>8800</v>
      </c>
      <c r="B43" s="76" t="s">
        <v>3</v>
      </c>
      <c r="C43" s="207"/>
      <c r="D43" s="208"/>
      <c r="E43" s="75"/>
      <c r="F43" s="73"/>
      <c r="G43" s="74"/>
      <c r="H43" s="73"/>
      <c r="I43" s="74"/>
      <c r="J43" s="73"/>
      <c r="K43" s="74"/>
      <c r="L43" s="73"/>
      <c r="M43" s="74"/>
      <c r="N43" s="73"/>
    </row>
    <row r="44" spans="1:16" s="66" customFormat="1" ht="20.25" x14ac:dyDescent="0.3">
      <c r="A44" s="72"/>
      <c r="B44" s="71"/>
      <c r="C44" s="70"/>
      <c r="D44" s="69"/>
      <c r="E44" s="68">
        <f t="shared" ref="E44:N44" si="3">SUM(E33:E43)</f>
        <v>0</v>
      </c>
      <c r="F44" s="67">
        <f t="shared" si="3"/>
        <v>0</v>
      </c>
      <c r="G44" s="68">
        <f t="shared" si="3"/>
        <v>0</v>
      </c>
      <c r="H44" s="67">
        <f t="shared" si="3"/>
        <v>0</v>
      </c>
      <c r="I44" s="68">
        <f t="shared" si="3"/>
        <v>0</v>
      </c>
      <c r="J44" s="67">
        <f t="shared" si="3"/>
        <v>0</v>
      </c>
      <c r="K44" s="68">
        <f t="shared" si="3"/>
        <v>0</v>
      </c>
      <c r="L44" s="67">
        <f t="shared" si="3"/>
        <v>0</v>
      </c>
      <c r="M44" s="68">
        <f t="shared" si="3"/>
        <v>0</v>
      </c>
      <c r="N44" s="67">
        <f t="shared" si="3"/>
        <v>0</v>
      </c>
      <c r="O44" s="50"/>
      <c r="P44" s="50"/>
    </row>
    <row r="46" spans="1:16" x14ac:dyDescent="0.25">
      <c r="B46" s="65" t="s">
        <v>51</v>
      </c>
      <c r="G46" s="64" t="s">
        <v>50</v>
      </c>
    </row>
    <row r="48" spans="1:16" x14ac:dyDescent="0.25">
      <c r="B48" s="50" t="s">
        <v>49</v>
      </c>
      <c r="E48" s="57"/>
      <c r="G48" s="59" t="s">
        <v>48</v>
      </c>
      <c r="H48" s="60"/>
      <c r="I48" s="53"/>
      <c r="J48" s="54"/>
      <c r="K48" s="54"/>
    </row>
    <row r="49" spans="1:16" x14ac:dyDescent="0.25">
      <c r="G49" s="50" t="s">
        <v>47</v>
      </c>
      <c r="H49" s="63"/>
      <c r="I49" s="53"/>
      <c r="J49" s="54"/>
      <c r="K49" s="53"/>
      <c r="P49" s="51"/>
    </row>
    <row r="50" spans="1:16" x14ac:dyDescent="0.25">
      <c r="B50" s="59" t="s">
        <v>46</v>
      </c>
      <c r="G50" s="50" t="s">
        <v>45</v>
      </c>
      <c r="H50" s="63"/>
      <c r="I50" s="62"/>
      <c r="J50" s="54"/>
      <c r="K50" s="53"/>
      <c r="M50" s="50">
        <f>H19</f>
        <v>0</v>
      </c>
      <c r="P50" s="53">
        <f>S19</f>
        <v>0</v>
      </c>
    </row>
    <row r="51" spans="1:16" x14ac:dyDescent="0.25">
      <c r="B51" s="50" t="s">
        <v>37</v>
      </c>
      <c r="G51" s="50" t="s">
        <v>21</v>
      </c>
      <c r="H51" s="56"/>
      <c r="I51" s="53"/>
      <c r="J51" s="54"/>
      <c r="K51" s="53"/>
      <c r="P51" s="53">
        <f>S20</f>
        <v>0</v>
      </c>
    </row>
    <row r="52" spans="1:16" x14ac:dyDescent="0.25">
      <c r="B52" s="50" t="s">
        <v>44</v>
      </c>
      <c r="E52" s="61"/>
      <c r="G52" s="50" t="s">
        <v>43</v>
      </c>
      <c r="H52" s="56"/>
      <c r="I52" s="55">
        <f>SUM(I49:I51)</f>
        <v>0</v>
      </c>
      <c r="J52" s="54"/>
      <c r="K52" s="53"/>
      <c r="P52" s="53">
        <f>S21</f>
        <v>0</v>
      </c>
    </row>
    <row r="53" spans="1:16" x14ac:dyDescent="0.25">
      <c r="B53" s="50" t="s">
        <v>42</v>
      </c>
      <c r="E53" s="61"/>
      <c r="H53" s="60"/>
      <c r="I53" s="53"/>
      <c r="J53" s="54"/>
      <c r="K53" s="53"/>
      <c r="P53" s="53">
        <f>S22</f>
        <v>0</v>
      </c>
    </row>
    <row r="54" spans="1:16" x14ac:dyDescent="0.25">
      <c r="B54" s="50" t="s">
        <v>41</v>
      </c>
      <c r="G54" s="59" t="s">
        <v>40</v>
      </c>
      <c r="H54" s="56"/>
      <c r="I54" s="53"/>
      <c r="J54" s="54"/>
      <c r="K54" s="53"/>
      <c r="P54" s="53">
        <f>SUM(P50:P53)</f>
        <v>0</v>
      </c>
    </row>
    <row r="55" spans="1:16" x14ac:dyDescent="0.25">
      <c r="B55" s="50" t="s">
        <v>39</v>
      </c>
      <c r="E55" s="58">
        <f>SUM(E51:E54)</f>
        <v>0</v>
      </c>
      <c r="G55" s="50" t="s">
        <v>38</v>
      </c>
      <c r="H55" s="56"/>
      <c r="I55" s="52"/>
      <c r="J55" s="54"/>
      <c r="K55" s="53"/>
      <c r="P55" s="54"/>
    </row>
    <row r="56" spans="1:16" x14ac:dyDescent="0.25">
      <c r="H56" s="56"/>
      <c r="I56" s="53"/>
      <c r="J56" s="54"/>
      <c r="K56" s="53"/>
      <c r="N56" s="51"/>
      <c r="P56" s="53"/>
    </row>
    <row r="57" spans="1:16" x14ac:dyDescent="0.25">
      <c r="B57" s="50" t="s">
        <v>3</v>
      </c>
      <c r="E57" s="57">
        <f>E48-E55</f>
        <v>0</v>
      </c>
      <c r="H57" s="56"/>
      <c r="I57" s="53"/>
      <c r="J57" s="54"/>
      <c r="K57" s="53"/>
      <c r="N57" s="51"/>
      <c r="P57" s="53">
        <f>T23</f>
        <v>0</v>
      </c>
    </row>
    <row r="58" spans="1:16" x14ac:dyDescent="0.25">
      <c r="H58" s="56"/>
      <c r="I58" s="53"/>
      <c r="J58" s="54"/>
      <c r="K58" s="53"/>
      <c r="P58" s="53">
        <f>T25</f>
        <v>0</v>
      </c>
    </row>
    <row r="59" spans="1:16" x14ac:dyDescent="0.25">
      <c r="A59" s="50" t="s">
        <v>14</v>
      </c>
      <c r="E59" s="51"/>
      <c r="F59" s="51"/>
      <c r="G59" s="51"/>
      <c r="H59" s="56"/>
      <c r="I59" s="54"/>
      <c r="J59" s="54"/>
      <c r="K59" s="53"/>
      <c r="P59" s="53">
        <f>SUM(P57:P58)</f>
        <v>0</v>
      </c>
    </row>
    <row r="60" spans="1:16" x14ac:dyDescent="0.25">
      <c r="A60" s="50">
        <v>1</v>
      </c>
      <c r="B60" s="50" t="s">
        <v>37</v>
      </c>
      <c r="E60" s="51"/>
      <c r="F60" s="51"/>
      <c r="G60" s="51"/>
      <c r="H60" s="56"/>
      <c r="I60" s="54"/>
      <c r="J60" s="54"/>
      <c r="K60" s="53"/>
      <c r="P60" s="54"/>
    </row>
    <row r="61" spans="1:16" x14ac:dyDescent="0.25">
      <c r="A61" s="50">
        <v>2</v>
      </c>
      <c r="B61" s="50" t="s">
        <v>36</v>
      </c>
      <c r="E61" s="55"/>
      <c r="F61" s="51"/>
      <c r="G61" s="51"/>
      <c r="H61" s="56"/>
      <c r="I61" s="54"/>
      <c r="J61" s="54"/>
      <c r="K61" s="53"/>
      <c r="P61" s="54"/>
    </row>
    <row r="62" spans="1:16" x14ac:dyDescent="0.25">
      <c r="A62" s="50">
        <v>3</v>
      </c>
      <c r="B62" s="50" t="s">
        <v>35</v>
      </c>
      <c r="E62" s="55"/>
      <c r="F62" s="51"/>
      <c r="G62" s="51"/>
      <c r="H62" s="54"/>
      <c r="I62" s="54"/>
      <c r="J62" s="54"/>
      <c r="K62" s="53"/>
      <c r="P62" s="54"/>
    </row>
    <row r="63" spans="1:16" x14ac:dyDescent="0.25">
      <c r="E63" s="51"/>
      <c r="F63" s="51"/>
      <c r="G63" s="51"/>
      <c r="H63" s="54"/>
      <c r="I63" s="54"/>
      <c r="J63" s="54"/>
      <c r="K63" s="54"/>
    </row>
    <row r="64" spans="1:16" x14ac:dyDescent="0.25">
      <c r="E64" s="51"/>
      <c r="F64" s="51"/>
      <c r="G64" s="51"/>
      <c r="H64" s="54"/>
      <c r="I64" s="54"/>
      <c r="J64" s="54"/>
      <c r="K64" s="53"/>
    </row>
    <row r="65" spans="1:13" x14ac:dyDescent="0.25">
      <c r="A65" s="50" t="s">
        <v>34</v>
      </c>
      <c r="B65" s="50" t="s">
        <v>33</v>
      </c>
      <c r="E65" s="52"/>
      <c r="F65" s="51"/>
      <c r="G65" s="51"/>
      <c r="H65" s="53"/>
      <c r="I65" s="53"/>
      <c r="J65" s="53"/>
      <c r="K65" s="53"/>
      <c r="L65" s="51"/>
      <c r="M65" s="51"/>
    </row>
    <row r="66" spans="1:13" x14ac:dyDescent="0.25">
      <c r="E66" s="51"/>
      <c r="F66" s="51"/>
      <c r="G66" s="51"/>
      <c r="H66" s="51"/>
      <c r="I66" s="51"/>
      <c r="J66" s="51"/>
      <c r="K66" s="51"/>
      <c r="L66" s="51"/>
      <c r="M66" s="51"/>
    </row>
    <row r="67" spans="1:13" x14ac:dyDescent="0.25">
      <c r="A67" s="50" t="s">
        <v>32</v>
      </c>
      <c r="B67" s="50" t="s">
        <v>31</v>
      </c>
      <c r="E67" s="52"/>
      <c r="F67" s="51"/>
      <c r="G67" s="51"/>
      <c r="H67" s="51"/>
      <c r="I67" s="51"/>
      <c r="J67" s="51"/>
      <c r="K67" s="51"/>
      <c r="L67" s="51"/>
      <c r="M67" s="51"/>
    </row>
    <row r="68" spans="1:13" x14ac:dyDescent="0.25">
      <c r="E68" s="51"/>
      <c r="F68" s="51"/>
      <c r="G68" s="51"/>
      <c r="H68" s="51"/>
      <c r="I68" s="51"/>
      <c r="J68" s="51"/>
      <c r="K68" s="51"/>
      <c r="L68" s="51"/>
      <c r="M68" s="51"/>
    </row>
    <row r="69" spans="1:13" x14ac:dyDescent="0.25">
      <c r="A69" s="50" t="s">
        <v>30</v>
      </c>
      <c r="E69" s="51"/>
      <c r="F69" s="51"/>
      <c r="G69" s="51"/>
      <c r="H69" s="51"/>
      <c r="I69" s="51"/>
      <c r="J69" s="51"/>
      <c r="K69" s="51"/>
      <c r="L69" s="51"/>
      <c r="M69" s="51"/>
    </row>
    <row r="70" spans="1:13" x14ac:dyDescent="0.25">
      <c r="E70" s="51"/>
      <c r="F70" s="51"/>
      <c r="G70" s="51"/>
      <c r="H70" s="51"/>
      <c r="I70" s="51"/>
      <c r="J70" s="51"/>
      <c r="K70" s="51"/>
      <c r="L70" s="51"/>
      <c r="M70" s="51"/>
    </row>
    <row r="71" spans="1:13" x14ac:dyDescent="0.25">
      <c r="E71" s="51"/>
      <c r="F71" s="51"/>
      <c r="G71" s="51"/>
      <c r="H71" s="51"/>
      <c r="I71" s="51"/>
      <c r="J71" s="51"/>
      <c r="K71" s="51"/>
      <c r="L71" s="51"/>
      <c r="M71" s="51"/>
    </row>
  </sheetData>
  <mergeCells count="34">
    <mergeCell ref="C37:D37"/>
    <mergeCell ref="C43:D43"/>
    <mergeCell ref="C33:D33"/>
    <mergeCell ref="C39:D39"/>
    <mergeCell ref="C32:D32"/>
    <mergeCell ref="C36:D36"/>
    <mergeCell ref="E2:F2"/>
    <mergeCell ref="G2:H2"/>
    <mergeCell ref="I2:J2"/>
    <mergeCell ref="D3:D4"/>
    <mergeCell ref="E3:F3"/>
    <mergeCell ref="G3:H3"/>
    <mergeCell ref="I3:J3"/>
    <mergeCell ref="K31:L31"/>
    <mergeCell ref="M31:N31"/>
    <mergeCell ref="R3:S3"/>
    <mergeCell ref="T3:U3"/>
    <mergeCell ref="C31:D31"/>
    <mergeCell ref="E31:F31"/>
    <mergeCell ref="G31:H31"/>
    <mergeCell ref="I31:J31"/>
    <mergeCell ref="T2:U2"/>
    <mergeCell ref="V2:W2"/>
    <mergeCell ref="K2:L2"/>
    <mergeCell ref="X2:Y2"/>
    <mergeCell ref="X3:Y3"/>
    <mergeCell ref="K3:L3"/>
    <mergeCell ref="M3:N3"/>
    <mergeCell ref="O3:P3"/>
    <mergeCell ref="Q3:Q4"/>
    <mergeCell ref="V3:W3"/>
    <mergeCell ref="M2:N2"/>
    <mergeCell ref="O2:P2"/>
    <mergeCell ref="R2:S2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5.7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showGridLines="0" showZeros="0" workbookViewId="0"/>
  </sheetViews>
  <sheetFormatPr baseColWidth="10" defaultRowHeight="15" x14ac:dyDescent="0.2"/>
  <cols>
    <col min="1" max="1" width="6.7109375" style="123" customWidth="1"/>
    <col min="2" max="2" width="22.42578125" style="123" customWidth="1"/>
    <col min="3" max="10" width="9.7109375" style="123" customWidth="1"/>
    <col min="11" max="16384" width="11.42578125" style="123"/>
  </cols>
  <sheetData>
    <row r="1" spans="1:10" ht="15.75" x14ac:dyDescent="0.25">
      <c r="A1" s="50" t="s">
        <v>70</v>
      </c>
    </row>
    <row r="2" spans="1:10" ht="15.75" x14ac:dyDescent="0.25">
      <c r="A2" s="50"/>
    </row>
    <row r="3" spans="1:10" s="50" customFormat="1" ht="15.75" x14ac:dyDescent="0.25">
      <c r="A3" s="50" t="s">
        <v>61</v>
      </c>
    </row>
    <row r="4" spans="1:10" s="50" customFormat="1" ht="15.75" x14ac:dyDescent="0.25">
      <c r="A4" s="64" t="s">
        <v>69</v>
      </c>
    </row>
    <row r="5" spans="1:10" ht="15.75" x14ac:dyDescent="0.25">
      <c r="A5" s="127"/>
      <c r="B5" s="126"/>
      <c r="C5" s="203" t="s">
        <v>1</v>
      </c>
      <c r="D5" s="203"/>
      <c r="E5" s="203" t="s">
        <v>2</v>
      </c>
      <c r="F5" s="203"/>
      <c r="G5" s="200" t="s">
        <v>3</v>
      </c>
      <c r="H5" s="200"/>
      <c r="I5" s="200" t="s">
        <v>4</v>
      </c>
      <c r="J5" s="200"/>
    </row>
    <row r="6" spans="1:10" ht="15.75" x14ac:dyDescent="0.25">
      <c r="A6" s="91" t="s">
        <v>5</v>
      </c>
      <c r="B6" s="90" t="s">
        <v>6</v>
      </c>
      <c r="C6" s="89" t="s">
        <v>7</v>
      </c>
      <c r="D6" s="89" t="s">
        <v>8</v>
      </c>
      <c r="E6" s="89" t="s">
        <v>7</v>
      </c>
      <c r="F6" s="89" t="s">
        <v>8</v>
      </c>
      <c r="G6" s="89" t="s">
        <v>7</v>
      </c>
      <c r="H6" s="89" t="s">
        <v>8</v>
      </c>
      <c r="I6" s="89" t="s">
        <v>7</v>
      </c>
      <c r="J6" s="89" t="s">
        <v>8</v>
      </c>
    </row>
    <row r="7" spans="1:10" ht="15.75" x14ac:dyDescent="0.25">
      <c r="A7" s="83">
        <v>1790</v>
      </c>
      <c r="B7" s="84" t="s">
        <v>65</v>
      </c>
      <c r="C7" s="79"/>
      <c r="D7" s="78"/>
      <c r="E7" s="79"/>
      <c r="F7" s="78"/>
      <c r="G7" s="79"/>
      <c r="H7" s="78"/>
      <c r="I7" s="79"/>
      <c r="J7" s="78"/>
    </row>
    <row r="8" spans="1:10" ht="15.75" x14ac:dyDescent="0.25">
      <c r="A8" s="125">
        <v>6340</v>
      </c>
      <c r="B8" s="124" t="s">
        <v>64</v>
      </c>
      <c r="C8" s="74">
        <v>60000</v>
      </c>
      <c r="D8" s="73"/>
      <c r="E8" s="74"/>
      <c r="F8" s="73"/>
      <c r="G8" s="74"/>
      <c r="H8" s="73"/>
      <c r="I8" s="74"/>
      <c r="J8" s="73"/>
    </row>
    <row r="9" spans="1:10" ht="15.75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0" ht="15.75" x14ac:dyDescent="0.25">
      <c r="A10" s="50" t="s">
        <v>13</v>
      </c>
      <c r="B10" s="50" t="s">
        <v>68</v>
      </c>
      <c r="C10" s="50"/>
      <c r="D10" s="52"/>
      <c r="E10" s="50"/>
      <c r="F10" s="50"/>
      <c r="G10" s="50"/>
      <c r="H10" s="50"/>
      <c r="I10" s="50"/>
      <c r="J10" s="50"/>
    </row>
    <row r="11" spans="1:10" ht="15.75" x14ac:dyDescent="0.25">
      <c r="A11" s="50"/>
      <c r="B11" s="50" t="s">
        <v>67</v>
      </c>
      <c r="C11" s="50"/>
      <c r="D11" s="55"/>
      <c r="E11" s="50"/>
      <c r="F11" s="50"/>
      <c r="G11" s="50"/>
      <c r="H11" s="50"/>
      <c r="I11" s="50"/>
      <c r="J11" s="50"/>
    </row>
    <row r="12" spans="1:10" ht="15.75" x14ac:dyDescent="0.25">
      <c r="B12" s="50"/>
      <c r="C12" s="50"/>
      <c r="D12" s="50"/>
      <c r="E12" s="50"/>
      <c r="F12" s="50"/>
      <c r="G12" s="50"/>
      <c r="H12" s="50"/>
      <c r="I12" s="50"/>
      <c r="J12" s="50"/>
    </row>
    <row r="13" spans="1:10" ht="15.75" x14ac:dyDescent="0.25">
      <c r="A13" s="50" t="s">
        <v>14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0" s="50" customFormat="1" ht="15.75" x14ac:dyDescent="0.25">
      <c r="A14" s="64" t="s">
        <v>66</v>
      </c>
    </row>
    <row r="15" spans="1:10" ht="15.75" x14ac:dyDescent="0.25">
      <c r="A15" s="127"/>
      <c r="B15" s="126"/>
      <c r="C15" s="203" t="s">
        <v>1</v>
      </c>
      <c r="D15" s="203"/>
      <c r="E15" s="203" t="s">
        <v>2</v>
      </c>
      <c r="F15" s="203"/>
      <c r="G15" s="200" t="s">
        <v>3</v>
      </c>
      <c r="H15" s="200"/>
      <c r="I15" s="200" t="s">
        <v>4</v>
      </c>
      <c r="J15" s="200"/>
    </row>
    <row r="16" spans="1:10" ht="15.75" x14ac:dyDescent="0.25">
      <c r="A16" s="91" t="s">
        <v>5</v>
      </c>
      <c r="B16" s="90" t="s">
        <v>6</v>
      </c>
      <c r="C16" s="89" t="s">
        <v>7</v>
      </c>
      <c r="D16" s="89" t="s">
        <v>8</v>
      </c>
      <c r="E16" s="89" t="s">
        <v>7</v>
      </c>
      <c r="F16" s="89" t="s">
        <v>8</v>
      </c>
      <c r="G16" s="89" t="s">
        <v>7</v>
      </c>
      <c r="H16" s="89" t="s">
        <v>8</v>
      </c>
      <c r="I16" s="89" t="s">
        <v>7</v>
      </c>
      <c r="J16" s="89" t="s">
        <v>8</v>
      </c>
    </row>
    <row r="17" spans="1:10" ht="15.75" x14ac:dyDescent="0.25">
      <c r="A17" s="83">
        <v>1790</v>
      </c>
      <c r="B17" s="84" t="s">
        <v>65</v>
      </c>
      <c r="C17" s="79"/>
      <c r="D17" s="78"/>
      <c r="E17" s="79"/>
      <c r="F17" s="78"/>
      <c r="G17" s="79"/>
      <c r="H17" s="78"/>
      <c r="I17" s="79"/>
      <c r="J17" s="78"/>
    </row>
    <row r="18" spans="1:10" ht="15.75" x14ac:dyDescent="0.25">
      <c r="A18" s="125">
        <v>6340</v>
      </c>
      <c r="B18" s="124" t="s">
        <v>64</v>
      </c>
      <c r="C18" s="74"/>
      <c r="D18" s="73"/>
      <c r="E18" s="74"/>
      <c r="F18" s="73"/>
      <c r="G18" s="74"/>
      <c r="H18" s="73"/>
      <c r="I18" s="74"/>
      <c r="J18" s="73"/>
    </row>
    <row r="20" spans="1:10" ht="15.75" x14ac:dyDescent="0.25">
      <c r="A20" s="50" t="s">
        <v>34</v>
      </c>
      <c r="B20" s="50" t="s">
        <v>63</v>
      </c>
      <c r="C20" s="50"/>
      <c r="D20" s="52"/>
      <c r="E20" s="50"/>
      <c r="F20" s="50"/>
      <c r="G20" s="50"/>
      <c r="H20" s="50"/>
      <c r="I20" s="50"/>
      <c r="J20" s="50"/>
    </row>
    <row r="21" spans="1:10" ht="15.75" x14ac:dyDescent="0.25">
      <c r="A21" s="50"/>
      <c r="B21" s="50" t="s">
        <v>62</v>
      </c>
      <c r="C21" s="50"/>
      <c r="D21" s="55"/>
      <c r="E21" s="50"/>
      <c r="F21" s="50"/>
      <c r="G21" s="50"/>
      <c r="H21" s="50"/>
      <c r="I21" s="50"/>
      <c r="J21" s="50"/>
    </row>
    <row r="22" spans="1:10" ht="15.75" x14ac:dyDescent="0.25"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15.75" x14ac:dyDescent="0.25"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15.75" x14ac:dyDescent="0.25"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15.75" x14ac:dyDescent="0.25"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15.75" x14ac:dyDescent="0.25"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15.75" x14ac:dyDescent="0.25">
      <c r="B27" s="50"/>
      <c r="C27" s="50"/>
      <c r="D27" s="50"/>
      <c r="E27" s="50"/>
      <c r="F27" s="50"/>
      <c r="G27" s="50"/>
      <c r="H27" s="50"/>
      <c r="I27" s="50"/>
      <c r="J27" s="50"/>
    </row>
    <row r="28" spans="1:10" ht="15.75" x14ac:dyDescent="0.25"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15.75" x14ac:dyDescent="0.25">
      <c r="B29" s="50"/>
      <c r="C29" s="50"/>
      <c r="D29" s="50"/>
      <c r="E29" s="50"/>
      <c r="F29" s="50"/>
      <c r="G29" s="50"/>
      <c r="H29" s="50"/>
      <c r="I29" s="50"/>
      <c r="J29" s="50"/>
    </row>
    <row r="30" spans="1:10" ht="15.75" x14ac:dyDescent="0.25"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15.75" x14ac:dyDescent="0.25">
      <c r="B32" s="50"/>
      <c r="C32" s="50"/>
      <c r="D32" s="50"/>
      <c r="E32" s="50"/>
      <c r="F32" s="50"/>
      <c r="G32" s="50"/>
      <c r="H32" s="50"/>
      <c r="I32" s="50"/>
      <c r="J32" s="50"/>
    </row>
    <row r="33" spans="2:10" ht="15.75" x14ac:dyDescent="0.25"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8">
    <mergeCell ref="C5:D5"/>
    <mergeCell ref="E5:F5"/>
    <mergeCell ref="G5:H5"/>
    <mergeCell ref="I5:J5"/>
    <mergeCell ref="C15:D15"/>
    <mergeCell ref="E15:F15"/>
    <mergeCell ref="G15:H15"/>
    <mergeCell ref="I15:J1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5.8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showGridLines="0" showZeros="0" workbookViewId="0"/>
  </sheetViews>
  <sheetFormatPr baseColWidth="10" defaultRowHeight="15.75" x14ac:dyDescent="0.25"/>
  <cols>
    <col min="1" max="1" width="6.7109375" style="50" bestFit="1" customWidth="1"/>
    <col min="2" max="2" width="22.28515625" style="50" bestFit="1" customWidth="1"/>
    <col min="3" max="3" width="3.5703125" style="50" customWidth="1"/>
    <col min="4" max="13" width="9.7109375" style="50" customWidth="1"/>
    <col min="14" max="16384" width="11.42578125" style="50"/>
  </cols>
  <sheetData>
    <row r="1" spans="1:13" x14ac:dyDescent="0.25">
      <c r="A1" s="50" t="s">
        <v>83</v>
      </c>
    </row>
    <row r="2" spans="1:13" x14ac:dyDescent="0.25">
      <c r="A2" s="160" t="s">
        <v>17</v>
      </c>
      <c r="B2" s="171" t="s">
        <v>18</v>
      </c>
      <c r="C2" s="217" t="s">
        <v>82</v>
      </c>
      <c r="D2" s="192">
        <v>1700</v>
      </c>
      <c r="E2" s="192"/>
      <c r="F2" s="194">
        <v>6300</v>
      </c>
      <c r="G2" s="192"/>
    </row>
    <row r="3" spans="1:13" x14ac:dyDescent="0.25">
      <c r="A3" s="170"/>
      <c r="B3" s="169"/>
      <c r="C3" s="218"/>
      <c r="D3" s="220" t="s">
        <v>76</v>
      </c>
      <c r="E3" s="212"/>
      <c r="F3" s="213" t="s">
        <v>44</v>
      </c>
      <c r="G3" s="214"/>
    </row>
    <row r="4" spans="1:13" x14ac:dyDescent="0.25">
      <c r="A4" s="117"/>
      <c r="B4" s="168"/>
      <c r="C4" s="218"/>
      <c r="D4" s="195" t="s">
        <v>75</v>
      </c>
      <c r="E4" s="196"/>
      <c r="F4" s="216"/>
      <c r="G4" s="204"/>
    </row>
    <row r="5" spans="1:13" x14ac:dyDescent="0.25">
      <c r="A5" s="157"/>
      <c r="B5" s="144"/>
      <c r="C5" s="219"/>
      <c r="D5" s="141" t="s">
        <v>7</v>
      </c>
      <c r="E5" s="141" t="s">
        <v>8</v>
      </c>
      <c r="F5" s="89" t="s">
        <v>7</v>
      </c>
      <c r="G5" s="89" t="s">
        <v>8</v>
      </c>
    </row>
    <row r="6" spans="1:13" x14ac:dyDescent="0.25">
      <c r="A6" s="140">
        <v>37987</v>
      </c>
      <c r="B6" s="109" t="s">
        <v>74</v>
      </c>
      <c r="C6" s="167">
        <v>1</v>
      </c>
      <c r="D6" s="86">
        <v>12000</v>
      </c>
      <c r="E6" s="85"/>
      <c r="F6" s="86"/>
      <c r="G6" s="85"/>
    </row>
    <row r="7" spans="1:13" x14ac:dyDescent="0.25">
      <c r="A7" s="140" t="s">
        <v>81</v>
      </c>
      <c r="B7" s="109" t="s">
        <v>80</v>
      </c>
      <c r="C7" s="166">
        <v>2</v>
      </c>
      <c r="D7" s="138"/>
      <c r="E7" s="137">
        <v>12000</v>
      </c>
      <c r="F7" s="138">
        <v>12000</v>
      </c>
      <c r="G7" s="137"/>
    </row>
    <row r="8" spans="1:13" x14ac:dyDescent="0.25">
      <c r="A8" s="136"/>
      <c r="B8" s="104" t="s">
        <v>79</v>
      </c>
      <c r="C8" s="165">
        <v>3</v>
      </c>
      <c r="D8" s="79"/>
      <c r="E8" s="78"/>
      <c r="F8" s="79">
        <v>78000</v>
      </c>
      <c r="G8" s="78"/>
    </row>
    <row r="9" spans="1:13" s="66" customFormat="1" ht="20.25" x14ac:dyDescent="0.3">
      <c r="A9" s="134" t="s">
        <v>73</v>
      </c>
      <c r="B9" s="97" t="s">
        <v>55</v>
      </c>
      <c r="C9" s="97"/>
      <c r="D9" s="68">
        <f>SUM(D6:D8)</f>
        <v>12000</v>
      </c>
      <c r="E9" s="67">
        <f>SUM(E6:E8)</f>
        <v>12000</v>
      </c>
      <c r="F9" s="68">
        <f>SUM(F6:F8)</f>
        <v>90000</v>
      </c>
      <c r="G9" s="67">
        <f>SUM(G6:G8)</f>
        <v>0</v>
      </c>
      <c r="H9" s="50"/>
      <c r="I9" s="50"/>
      <c r="J9" s="50"/>
      <c r="K9" s="50"/>
      <c r="L9" s="50"/>
      <c r="M9" s="50"/>
    </row>
    <row r="10" spans="1:13" x14ac:dyDescent="0.25">
      <c r="A10" s="164"/>
      <c r="B10" s="163"/>
      <c r="C10" s="163"/>
      <c r="D10" s="53"/>
      <c r="E10" s="162"/>
      <c r="F10" s="162"/>
      <c r="G10" s="162"/>
      <c r="H10" s="161"/>
    </row>
    <row r="11" spans="1:13" x14ac:dyDescent="0.25">
      <c r="A11" s="50" t="s">
        <v>61</v>
      </c>
      <c r="B11" s="163"/>
      <c r="C11" s="163"/>
      <c r="D11" s="53"/>
      <c r="E11" s="162"/>
      <c r="F11" s="162"/>
      <c r="G11" s="162"/>
      <c r="H11" s="161"/>
    </row>
    <row r="12" spans="1:13" x14ac:dyDescent="0.25">
      <c r="A12" s="164"/>
      <c r="B12" s="163"/>
      <c r="C12" s="163"/>
      <c r="D12" s="53"/>
      <c r="E12" s="162"/>
      <c r="F12" s="162"/>
      <c r="G12" s="162"/>
      <c r="H12" s="161"/>
    </row>
    <row r="13" spans="1:13" x14ac:dyDescent="0.25">
      <c r="A13" s="164"/>
      <c r="B13" s="163"/>
      <c r="C13" s="163"/>
      <c r="D13" s="53"/>
      <c r="E13" s="162"/>
      <c r="F13" s="162"/>
      <c r="G13" s="162"/>
      <c r="H13" s="161"/>
    </row>
    <row r="14" spans="1:13" x14ac:dyDescent="0.25">
      <c r="A14" s="164"/>
      <c r="B14" s="163"/>
      <c r="C14" s="163"/>
      <c r="D14" s="53"/>
      <c r="E14" s="162"/>
      <c r="F14" s="162"/>
      <c r="G14" s="162"/>
      <c r="H14" s="161"/>
    </row>
    <row r="15" spans="1:13" x14ac:dyDescent="0.25">
      <c r="A15" s="50" t="s">
        <v>13</v>
      </c>
    </row>
    <row r="16" spans="1:13" x14ac:dyDescent="0.25">
      <c r="A16" s="50" t="s">
        <v>78</v>
      </c>
    </row>
    <row r="17" spans="1:13" x14ac:dyDescent="0.25">
      <c r="A17" s="160" t="s">
        <v>5</v>
      </c>
      <c r="B17" s="159" t="s">
        <v>6</v>
      </c>
      <c r="C17" s="158"/>
      <c r="D17" s="221" t="s">
        <v>55</v>
      </c>
      <c r="E17" s="203"/>
      <c r="F17" s="203" t="s">
        <v>1</v>
      </c>
      <c r="G17" s="203"/>
      <c r="H17" s="200" t="s">
        <v>2</v>
      </c>
      <c r="I17" s="200"/>
      <c r="J17" s="200" t="s">
        <v>3</v>
      </c>
      <c r="K17" s="200"/>
      <c r="L17" s="200" t="s">
        <v>4</v>
      </c>
      <c r="M17" s="200"/>
    </row>
    <row r="18" spans="1:13" x14ac:dyDescent="0.25">
      <c r="A18" s="157"/>
      <c r="B18" s="157"/>
      <c r="C18" s="143"/>
      <c r="D18" s="156" t="s">
        <v>7</v>
      </c>
      <c r="E18" s="89" t="s">
        <v>8</v>
      </c>
      <c r="F18" s="89" t="s">
        <v>7</v>
      </c>
      <c r="G18" s="89" t="s">
        <v>8</v>
      </c>
      <c r="H18" s="89" t="s">
        <v>7</v>
      </c>
      <c r="I18" s="89" t="s">
        <v>8</v>
      </c>
      <c r="J18" s="89" t="s">
        <v>7</v>
      </c>
      <c r="K18" s="89" t="s">
        <v>8</v>
      </c>
      <c r="L18" s="89" t="s">
        <v>7</v>
      </c>
      <c r="M18" s="89" t="s">
        <v>8</v>
      </c>
    </row>
    <row r="19" spans="1:13" x14ac:dyDescent="0.25">
      <c r="A19" s="88">
        <v>1700</v>
      </c>
      <c r="B19" s="155" t="s">
        <v>71</v>
      </c>
      <c r="C19" s="154"/>
      <c r="D19" s="79">
        <v>12000</v>
      </c>
      <c r="E19" s="78">
        <v>12000</v>
      </c>
      <c r="F19" s="79"/>
      <c r="G19" s="78"/>
      <c r="H19" s="79"/>
      <c r="I19" s="78"/>
      <c r="J19" s="79"/>
      <c r="K19" s="78"/>
      <c r="L19" s="79"/>
      <c r="M19" s="78"/>
    </row>
    <row r="20" spans="1:13" x14ac:dyDescent="0.25">
      <c r="A20" s="125">
        <v>6300</v>
      </c>
      <c r="B20" s="124" t="s">
        <v>44</v>
      </c>
      <c r="C20" s="128"/>
      <c r="D20" s="74">
        <v>90000</v>
      </c>
      <c r="E20" s="73"/>
      <c r="F20" s="74"/>
      <c r="G20" s="73"/>
      <c r="H20" s="74"/>
      <c r="I20" s="73"/>
      <c r="J20" s="74"/>
      <c r="K20" s="73"/>
      <c r="L20" s="74"/>
      <c r="M20" s="73"/>
    </row>
    <row r="21" spans="1:13" x14ac:dyDescent="0.25">
      <c r="B21" s="54"/>
      <c r="C21" s="54"/>
    </row>
    <row r="22" spans="1:13" x14ac:dyDescent="0.25">
      <c r="B22" s="54"/>
      <c r="C22" s="54"/>
    </row>
    <row r="23" spans="1:13" x14ac:dyDescent="0.25">
      <c r="B23" s="54"/>
      <c r="C23" s="54"/>
    </row>
    <row r="24" spans="1:13" x14ac:dyDescent="0.25">
      <c r="B24" s="54"/>
      <c r="C24" s="54"/>
    </row>
    <row r="25" spans="1:13" x14ac:dyDescent="0.25">
      <c r="B25" s="54"/>
      <c r="C25" s="54"/>
    </row>
    <row r="26" spans="1:13" x14ac:dyDescent="0.25">
      <c r="B26" s="54"/>
      <c r="C26" s="54"/>
    </row>
    <row r="27" spans="1:13" x14ac:dyDescent="0.25">
      <c r="B27" s="54"/>
      <c r="C27" s="54"/>
    </row>
    <row r="28" spans="1:13" x14ac:dyDescent="0.25">
      <c r="B28" s="54"/>
      <c r="C28" s="54"/>
    </row>
    <row r="29" spans="1:13" x14ac:dyDescent="0.25">
      <c r="B29" s="54"/>
      <c r="C29" s="54"/>
    </row>
    <row r="30" spans="1:13" x14ac:dyDescent="0.25">
      <c r="B30" s="54"/>
      <c r="C30" s="54"/>
    </row>
    <row r="31" spans="1:13" x14ac:dyDescent="0.25">
      <c r="A31" s="50" t="s">
        <v>14</v>
      </c>
      <c r="B31" s="54"/>
      <c r="C31" s="54"/>
    </row>
    <row r="32" spans="1:13" x14ac:dyDescent="0.25">
      <c r="A32" s="50" t="s">
        <v>77</v>
      </c>
      <c r="B32" s="54"/>
      <c r="C32" s="54"/>
    </row>
    <row r="33" spans="1:13" x14ac:dyDescent="0.25">
      <c r="A33" s="153" t="s">
        <v>17</v>
      </c>
      <c r="B33" s="152" t="s">
        <v>18</v>
      </c>
      <c r="C33" s="151"/>
      <c r="D33" s="194">
        <v>1700</v>
      </c>
      <c r="E33" s="192"/>
      <c r="F33" s="194">
        <v>6300</v>
      </c>
      <c r="G33" s="192"/>
    </row>
    <row r="34" spans="1:13" x14ac:dyDescent="0.25">
      <c r="A34" s="150"/>
      <c r="B34" s="149"/>
      <c r="C34" s="148"/>
      <c r="D34" s="211" t="s">
        <v>76</v>
      </c>
      <c r="E34" s="212"/>
      <c r="F34" s="213" t="s">
        <v>44</v>
      </c>
      <c r="G34" s="214"/>
    </row>
    <row r="35" spans="1:13" ht="15.75" customHeight="1" x14ac:dyDescent="0.25">
      <c r="A35" s="147"/>
      <c r="B35" s="146"/>
      <c r="C35" s="145"/>
      <c r="D35" s="215" t="s">
        <v>75</v>
      </c>
      <c r="E35" s="196"/>
      <c r="F35" s="216"/>
      <c r="G35" s="204"/>
    </row>
    <row r="36" spans="1:13" x14ac:dyDescent="0.25">
      <c r="A36" s="144"/>
      <c r="B36" s="57"/>
      <c r="C36" s="143"/>
      <c r="D36" s="142" t="s">
        <v>7</v>
      </c>
      <c r="E36" s="141" t="s">
        <v>8</v>
      </c>
      <c r="F36" s="89" t="s">
        <v>7</v>
      </c>
      <c r="G36" s="89" t="s">
        <v>8</v>
      </c>
    </row>
    <row r="37" spans="1:13" x14ac:dyDescent="0.25">
      <c r="A37" s="140">
        <v>37987</v>
      </c>
      <c r="B37" s="87" t="s">
        <v>74</v>
      </c>
      <c r="C37" s="139"/>
      <c r="D37" s="86"/>
      <c r="E37" s="85"/>
      <c r="F37" s="86"/>
      <c r="G37" s="85"/>
    </row>
    <row r="38" spans="1:13" x14ac:dyDescent="0.25">
      <c r="A38" s="140"/>
      <c r="B38" s="87"/>
      <c r="C38" s="139"/>
      <c r="D38" s="138"/>
      <c r="E38" s="137"/>
      <c r="F38" s="138"/>
      <c r="G38" s="137"/>
    </row>
    <row r="39" spans="1:13" x14ac:dyDescent="0.25">
      <c r="A39" s="136"/>
      <c r="B39" s="84"/>
      <c r="C39" s="135"/>
      <c r="D39" s="79"/>
      <c r="E39" s="78"/>
      <c r="F39" s="79"/>
      <c r="G39" s="78"/>
    </row>
    <row r="40" spans="1:13" s="66" customFormat="1" ht="20.25" x14ac:dyDescent="0.3">
      <c r="A40" s="134" t="s">
        <v>73</v>
      </c>
      <c r="B40" s="133" t="s">
        <v>55</v>
      </c>
      <c r="C40" s="132"/>
      <c r="D40" s="68">
        <f>SUM(D37:D39)</f>
        <v>0</v>
      </c>
      <c r="E40" s="67">
        <f>SUM(E37:E39)</f>
        <v>0</v>
      </c>
      <c r="F40" s="68">
        <f>SUM(F37:F39)</f>
        <v>0</v>
      </c>
      <c r="G40" s="67">
        <f>SUM(G37:G39)</f>
        <v>0</v>
      </c>
      <c r="H40" s="50"/>
      <c r="I40" s="50"/>
      <c r="J40" s="50"/>
      <c r="K40" s="50"/>
      <c r="L40" s="50"/>
      <c r="M40" s="50"/>
    </row>
    <row r="41" spans="1:13" x14ac:dyDescent="0.25">
      <c r="B41" s="54"/>
      <c r="C41" s="54"/>
    </row>
    <row r="42" spans="1:13" x14ac:dyDescent="0.25">
      <c r="A42" s="50" t="s">
        <v>72</v>
      </c>
      <c r="B42" s="54"/>
      <c r="C42" s="54"/>
    </row>
    <row r="43" spans="1:13" x14ac:dyDescent="0.25">
      <c r="A43" s="127"/>
      <c r="B43" s="126"/>
      <c r="C43" s="131"/>
      <c r="D43" s="203" t="s">
        <v>55</v>
      </c>
      <c r="E43" s="203"/>
      <c r="F43" s="203" t="s">
        <v>1</v>
      </c>
      <c r="G43" s="203"/>
      <c r="H43" s="200" t="s">
        <v>2</v>
      </c>
      <c r="I43" s="200"/>
      <c r="J43" s="200" t="s">
        <v>3</v>
      </c>
      <c r="K43" s="200"/>
      <c r="L43" s="200" t="s">
        <v>4</v>
      </c>
      <c r="M43" s="200"/>
    </row>
    <row r="44" spans="1:13" x14ac:dyDescent="0.25">
      <c r="A44" s="91" t="s">
        <v>5</v>
      </c>
      <c r="B44" s="90" t="s">
        <v>6</v>
      </c>
      <c r="C44" s="130"/>
      <c r="D44" s="89" t="s">
        <v>7</v>
      </c>
      <c r="E44" s="89" t="s">
        <v>8</v>
      </c>
      <c r="F44" s="89" t="s">
        <v>7</v>
      </c>
      <c r="G44" s="89" t="s">
        <v>8</v>
      </c>
      <c r="H44" s="89" t="s">
        <v>7</v>
      </c>
      <c r="I44" s="89" t="s">
        <v>8</v>
      </c>
      <c r="J44" s="89" t="s">
        <v>7</v>
      </c>
      <c r="K44" s="89" t="s">
        <v>8</v>
      </c>
      <c r="L44" s="89" t="s">
        <v>7</v>
      </c>
      <c r="M44" s="89" t="s">
        <v>8</v>
      </c>
    </row>
    <row r="45" spans="1:13" x14ac:dyDescent="0.25">
      <c r="A45" s="83">
        <v>1700</v>
      </c>
      <c r="B45" s="84" t="s">
        <v>71</v>
      </c>
      <c r="C45" s="129"/>
      <c r="D45" s="79">
        <f>D40</f>
        <v>0</v>
      </c>
      <c r="E45" s="78">
        <f>E40</f>
        <v>0</v>
      </c>
      <c r="F45" s="79"/>
      <c r="G45" s="78"/>
      <c r="H45" s="79"/>
      <c r="I45" s="78"/>
      <c r="J45" s="79"/>
      <c r="K45" s="78"/>
      <c r="L45" s="79"/>
      <c r="M45" s="78"/>
    </row>
    <row r="46" spans="1:13" x14ac:dyDescent="0.25">
      <c r="A46" s="125">
        <v>6300</v>
      </c>
      <c r="B46" s="124" t="s">
        <v>44</v>
      </c>
      <c r="C46" s="128"/>
      <c r="D46" s="74">
        <f>F40</f>
        <v>0</v>
      </c>
      <c r="E46" s="73"/>
      <c r="F46" s="74"/>
      <c r="G46" s="73"/>
      <c r="H46" s="74"/>
      <c r="I46" s="73"/>
      <c r="J46" s="74"/>
      <c r="K46" s="73"/>
      <c r="L46" s="74"/>
      <c r="M46" s="73"/>
    </row>
  </sheetData>
  <mergeCells count="23">
    <mergeCell ref="D33:E33"/>
    <mergeCell ref="F33:G33"/>
    <mergeCell ref="C2:C5"/>
    <mergeCell ref="D2:E2"/>
    <mergeCell ref="F2:G2"/>
    <mergeCell ref="D3:E3"/>
    <mergeCell ref="F3:G3"/>
    <mergeCell ref="D4:E4"/>
    <mergeCell ref="F4:G4"/>
    <mergeCell ref="D17:E17"/>
    <mergeCell ref="F17:G17"/>
    <mergeCell ref="H17:I17"/>
    <mergeCell ref="J17:K17"/>
    <mergeCell ref="L17:M17"/>
    <mergeCell ref="H43:I43"/>
    <mergeCell ref="J43:K43"/>
    <mergeCell ref="L43:M43"/>
    <mergeCell ref="D34:E34"/>
    <mergeCell ref="F34:G34"/>
    <mergeCell ref="D35:E35"/>
    <mergeCell ref="F35:G35"/>
    <mergeCell ref="D43:E43"/>
    <mergeCell ref="F43:G43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5.9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4"/>
  <sheetViews>
    <sheetView showGridLines="0" showZeros="0" workbookViewId="0"/>
  </sheetViews>
  <sheetFormatPr baseColWidth="10" defaultRowHeight="15.75" x14ac:dyDescent="0.25"/>
  <cols>
    <col min="1" max="1" width="6.7109375" style="50" bestFit="1" customWidth="1"/>
    <col min="2" max="2" width="22.28515625" style="50" bestFit="1" customWidth="1"/>
    <col min="3" max="12" width="9.7109375" style="50" customWidth="1"/>
    <col min="13" max="16384" width="11.42578125" style="50"/>
  </cols>
  <sheetData>
    <row r="1" spans="1:12" x14ac:dyDescent="0.25">
      <c r="A1" s="50" t="s">
        <v>61</v>
      </c>
    </row>
    <row r="2" spans="1:12" x14ac:dyDescent="0.25">
      <c r="A2" s="50" t="s">
        <v>83</v>
      </c>
    </row>
    <row r="3" spans="1:12" ht="15.75" customHeight="1" x14ac:dyDescent="0.25">
      <c r="A3" s="153" t="s">
        <v>17</v>
      </c>
      <c r="B3" s="174" t="s">
        <v>18</v>
      </c>
      <c r="C3" s="194">
        <v>2950</v>
      </c>
      <c r="D3" s="192"/>
      <c r="E3" s="194">
        <v>8150</v>
      </c>
      <c r="F3" s="192"/>
    </row>
    <row r="4" spans="1:12" x14ac:dyDescent="0.25">
      <c r="A4" s="150"/>
      <c r="B4" s="148"/>
      <c r="C4" s="211" t="s">
        <v>85</v>
      </c>
      <c r="D4" s="212"/>
      <c r="E4" s="213" t="s">
        <v>84</v>
      </c>
      <c r="F4" s="214"/>
    </row>
    <row r="5" spans="1:12" x14ac:dyDescent="0.25">
      <c r="A5" s="144"/>
      <c r="B5" s="173"/>
      <c r="C5" s="156" t="s">
        <v>7</v>
      </c>
      <c r="D5" s="89" t="s">
        <v>8</v>
      </c>
      <c r="E5" s="89" t="s">
        <v>7</v>
      </c>
      <c r="F5" s="89" t="s">
        <v>8</v>
      </c>
    </row>
    <row r="6" spans="1:12" x14ac:dyDescent="0.25">
      <c r="A6" s="140">
        <v>37987</v>
      </c>
      <c r="B6" s="109" t="s">
        <v>74</v>
      </c>
      <c r="C6" s="86"/>
      <c r="D6" s="85">
        <v>25000</v>
      </c>
      <c r="E6" s="86"/>
      <c r="F6" s="85"/>
    </row>
    <row r="7" spans="1:12" x14ac:dyDescent="0.25">
      <c r="A7" s="140" t="s">
        <v>81</v>
      </c>
      <c r="B7" s="109" t="s">
        <v>80</v>
      </c>
      <c r="C7" s="138">
        <v>25000</v>
      </c>
      <c r="D7" s="137"/>
      <c r="E7" s="138"/>
      <c r="F7" s="137">
        <v>25000</v>
      </c>
    </row>
    <row r="8" spans="1:12" x14ac:dyDescent="0.25">
      <c r="A8" s="136"/>
      <c r="B8" s="104" t="s">
        <v>86</v>
      </c>
      <c r="C8" s="79"/>
      <c r="D8" s="78"/>
      <c r="E8" s="79">
        <v>300000</v>
      </c>
      <c r="F8" s="78"/>
    </row>
    <row r="9" spans="1:12" s="66" customFormat="1" ht="20.25" x14ac:dyDescent="0.3">
      <c r="A9" s="134" t="s">
        <v>73</v>
      </c>
      <c r="B9" s="97" t="s">
        <v>55</v>
      </c>
      <c r="C9" s="68">
        <f>SUM(C6:C8)</f>
        <v>25000</v>
      </c>
      <c r="D9" s="67">
        <f>SUM(D6:D8)</f>
        <v>25000</v>
      </c>
      <c r="E9" s="68">
        <f>SUM(E6:E8)</f>
        <v>300000</v>
      </c>
      <c r="F9" s="67">
        <f>SUM(F6:F8)</f>
        <v>25000</v>
      </c>
      <c r="G9" s="50"/>
      <c r="H9" s="50"/>
      <c r="I9" s="50"/>
      <c r="J9" s="50"/>
      <c r="K9" s="50"/>
      <c r="L9" s="50"/>
    </row>
    <row r="10" spans="1:12" x14ac:dyDescent="0.25">
      <c r="A10" s="164"/>
      <c r="B10" s="163"/>
      <c r="C10" s="53"/>
      <c r="D10" s="162"/>
      <c r="E10" s="162"/>
      <c r="F10" s="162"/>
      <c r="G10" s="161"/>
    </row>
    <row r="11" spans="1:12" x14ac:dyDescent="0.25">
      <c r="A11" s="164"/>
      <c r="B11" s="163"/>
      <c r="C11" s="53"/>
      <c r="D11" s="162"/>
      <c r="E11" s="162"/>
      <c r="F11" s="162"/>
      <c r="G11" s="161"/>
    </row>
    <row r="12" spans="1:12" x14ac:dyDescent="0.25">
      <c r="A12" s="164"/>
      <c r="B12" s="163"/>
      <c r="C12" s="53"/>
      <c r="D12" s="162"/>
      <c r="E12" s="162"/>
      <c r="F12" s="162"/>
      <c r="G12" s="161"/>
    </row>
    <row r="13" spans="1:12" x14ac:dyDescent="0.25">
      <c r="A13" s="50" t="s">
        <v>13</v>
      </c>
    </row>
    <row r="14" spans="1:12" x14ac:dyDescent="0.25">
      <c r="A14" s="50" t="s">
        <v>78</v>
      </c>
    </row>
    <row r="15" spans="1:12" x14ac:dyDescent="0.25">
      <c r="A15" s="153" t="s">
        <v>5</v>
      </c>
      <c r="B15" s="174" t="s">
        <v>6</v>
      </c>
      <c r="C15" s="221" t="s">
        <v>55</v>
      </c>
      <c r="D15" s="203"/>
      <c r="E15" s="203" t="s">
        <v>1</v>
      </c>
      <c r="F15" s="203"/>
      <c r="G15" s="200" t="s">
        <v>2</v>
      </c>
      <c r="H15" s="200"/>
      <c r="I15" s="200" t="s">
        <v>3</v>
      </c>
      <c r="J15" s="200"/>
      <c r="K15" s="200" t="s">
        <v>4</v>
      </c>
      <c r="L15" s="200"/>
    </row>
    <row r="16" spans="1:12" x14ac:dyDescent="0.25">
      <c r="A16" s="144"/>
      <c r="B16" s="173"/>
      <c r="C16" s="156" t="s">
        <v>7</v>
      </c>
      <c r="D16" s="89" t="s">
        <v>8</v>
      </c>
      <c r="E16" s="89" t="s">
        <v>7</v>
      </c>
      <c r="F16" s="89" t="s">
        <v>8</v>
      </c>
      <c r="G16" s="89" t="s">
        <v>7</v>
      </c>
      <c r="H16" s="89" t="s">
        <v>8</v>
      </c>
      <c r="I16" s="89" t="s">
        <v>7</v>
      </c>
      <c r="J16" s="89" t="s">
        <v>8</v>
      </c>
      <c r="K16" s="89" t="s">
        <v>7</v>
      </c>
      <c r="L16" s="89" t="s">
        <v>8</v>
      </c>
    </row>
    <row r="17" spans="1:12" x14ac:dyDescent="0.25">
      <c r="A17" s="88">
        <v>2950</v>
      </c>
      <c r="B17" s="172" t="str">
        <f>C4</f>
        <v>Skyldige renter</v>
      </c>
      <c r="C17" s="79">
        <v>25000</v>
      </c>
      <c r="D17" s="78">
        <v>25000</v>
      </c>
      <c r="E17" s="79"/>
      <c r="F17" s="78"/>
      <c r="G17" s="79"/>
      <c r="H17" s="78"/>
      <c r="I17" s="79"/>
      <c r="J17" s="78"/>
      <c r="K17" s="79"/>
      <c r="L17" s="78"/>
    </row>
    <row r="18" spans="1:12" x14ac:dyDescent="0.25">
      <c r="A18" s="125">
        <v>8150</v>
      </c>
      <c r="B18" s="124" t="s">
        <v>84</v>
      </c>
      <c r="C18" s="74">
        <v>300000</v>
      </c>
      <c r="D18" s="73">
        <v>25000</v>
      </c>
      <c r="E18" s="74"/>
      <c r="F18" s="73"/>
      <c r="G18" s="74"/>
      <c r="H18" s="73"/>
      <c r="I18" s="74"/>
      <c r="J18" s="73"/>
      <c r="K18" s="74"/>
      <c r="L18" s="73"/>
    </row>
    <row r="30" spans="1:12" x14ac:dyDescent="0.25">
      <c r="A30" s="50" t="s">
        <v>14</v>
      </c>
    </row>
    <row r="31" spans="1:12" x14ac:dyDescent="0.25">
      <c r="A31" s="50" t="s">
        <v>77</v>
      </c>
    </row>
    <row r="32" spans="1:12" x14ac:dyDescent="0.25">
      <c r="A32" s="153" t="s">
        <v>17</v>
      </c>
      <c r="B32" s="174" t="s">
        <v>18</v>
      </c>
      <c r="C32" s="194">
        <v>2950</v>
      </c>
      <c r="D32" s="192"/>
      <c r="E32" s="194">
        <v>8150</v>
      </c>
      <c r="F32" s="192"/>
    </row>
    <row r="33" spans="1:12" x14ac:dyDescent="0.25">
      <c r="A33" s="150"/>
      <c r="B33" s="148"/>
      <c r="C33" s="211" t="s">
        <v>85</v>
      </c>
      <c r="D33" s="212"/>
      <c r="E33" s="213" t="s">
        <v>84</v>
      </c>
      <c r="F33" s="214"/>
    </row>
    <row r="34" spans="1:12" x14ac:dyDescent="0.25">
      <c r="A34" s="144"/>
      <c r="B34" s="173"/>
      <c r="C34" s="156" t="s">
        <v>7</v>
      </c>
      <c r="D34" s="89" t="s">
        <v>8</v>
      </c>
      <c r="E34" s="89" t="s">
        <v>7</v>
      </c>
      <c r="F34" s="89" t="s">
        <v>8</v>
      </c>
    </row>
    <row r="35" spans="1:12" x14ac:dyDescent="0.25">
      <c r="A35" s="176">
        <v>37987</v>
      </c>
      <c r="B35" s="175" t="s">
        <v>74</v>
      </c>
      <c r="C35" s="86"/>
      <c r="D35" s="85"/>
      <c r="E35" s="86"/>
      <c r="F35" s="85"/>
    </row>
    <row r="36" spans="1:12" x14ac:dyDescent="0.25">
      <c r="A36" s="140"/>
      <c r="B36" s="87"/>
      <c r="C36" s="138"/>
      <c r="D36" s="137"/>
      <c r="E36" s="138"/>
      <c r="F36" s="137"/>
    </row>
    <row r="37" spans="1:12" x14ac:dyDescent="0.25">
      <c r="A37" s="136"/>
      <c r="B37" s="84"/>
      <c r="C37" s="79"/>
      <c r="D37" s="78"/>
      <c r="E37" s="79"/>
      <c r="F37" s="78"/>
    </row>
    <row r="38" spans="1:12" s="66" customFormat="1" ht="20.25" x14ac:dyDescent="0.3">
      <c r="A38" s="134" t="s">
        <v>73</v>
      </c>
      <c r="B38" s="133" t="s">
        <v>55</v>
      </c>
      <c r="C38" s="68">
        <f>SUM(C35:C37)</f>
        <v>0</v>
      </c>
      <c r="D38" s="67">
        <f>SUM(D35:D37)</f>
        <v>0</v>
      </c>
      <c r="E38" s="68">
        <f>SUM(E35:E37)</f>
        <v>0</v>
      </c>
      <c r="F38" s="67">
        <f>SUM(F35:F37)</f>
        <v>0</v>
      </c>
      <c r="G38" s="50"/>
      <c r="H38" s="50"/>
      <c r="I38" s="50"/>
      <c r="J38" s="50"/>
      <c r="K38" s="50"/>
      <c r="L38" s="50"/>
    </row>
    <row r="39" spans="1:12" x14ac:dyDescent="0.25">
      <c r="B39" s="54"/>
    </row>
    <row r="40" spans="1:12" x14ac:dyDescent="0.25">
      <c r="A40" s="50" t="s">
        <v>72</v>
      </c>
      <c r="B40" s="54"/>
    </row>
    <row r="41" spans="1:12" x14ac:dyDescent="0.25">
      <c r="A41" s="153" t="s">
        <v>5</v>
      </c>
      <c r="B41" s="174" t="s">
        <v>6</v>
      </c>
      <c r="C41" s="221" t="s">
        <v>55</v>
      </c>
      <c r="D41" s="203"/>
      <c r="E41" s="203" t="s">
        <v>1</v>
      </c>
      <c r="F41" s="203"/>
      <c r="G41" s="200" t="s">
        <v>2</v>
      </c>
      <c r="H41" s="200"/>
      <c r="I41" s="200" t="s">
        <v>3</v>
      </c>
      <c r="J41" s="200"/>
      <c r="K41" s="200" t="s">
        <v>4</v>
      </c>
      <c r="L41" s="200"/>
    </row>
    <row r="42" spans="1:12" x14ac:dyDescent="0.25">
      <c r="A42" s="144"/>
      <c r="B42" s="173"/>
      <c r="C42" s="156" t="s">
        <v>7</v>
      </c>
      <c r="D42" s="89" t="s">
        <v>8</v>
      </c>
      <c r="E42" s="89" t="s">
        <v>7</v>
      </c>
      <c r="F42" s="89" t="s">
        <v>8</v>
      </c>
      <c r="G42" s="89" t="s">
        <v>7</v>
      </c>
      <c r="H42" s="89" t="s">
        <v>8</v>
      </c>
      <c r="I42" s="89" t="s">
        <v>7</v>
      </c>
      <c r="J42" s="89" t="s">
        <v>8</v>
      </c>
      <c r="K42" s="89" t="s">
        <v>7</v>
      </c>
      <c r="L42" s="89" t="s">
        <v>8</v>
      </c>
    </row>
    <row r="43" spans="1:12" x14ac:dyDescent="0.25">
      <c r="A43" s="88">
        <v>2950</v>
      </c>
      <c r="B43" s="172" t="s">
        <v>85</v>
      </c>
      <c r="C43" s="79">
        <f>C38</f>
        <v>0</v>
      </c>
      <c r="D43" s="78"/>
      <c r="E43" s="79"/>
      <c r="F43" s="78"/>
      <c r="G43" s="79"/>
      <c r="H43" s="78"/>
      <c r="I43" s="79"/>
      <c r="J43" s="78"/>
      <c r="K43" s="79"/>
      <c r="L43" s="78"/>
    </row>
    <row r="44" spans="1:12" x14ac:dyDescent="0.25">
      <c r="A44" s="125">
        <v>8150</v>
      </c>
      <c r="B44" s="124" t="s">
        <v>84</v>
      </c>
      <c r="C44" s="74">
        <f>E38</f>
        <v>0</v>
      </c>
      <c r="D44" s="73"/>
      <c r="E44" s="74"/>
      <c r="F44" s="73"/>
      <c r="G44" s="74"/>
      <c r="H44" s="73"/>
      <c r="I44" s="74"/>
      <c r="J44" s="73"/>
      <c r="K44" s="74"/>
      <c r="L44" s="73"/>
    </row>
  </sheetData>
  <mergeCells count="18">
    <mergeCell ref="C33:D33"/>
    <mergeCell ref="E33:F33"/>
    <mergeCell ref="C3:D3"/>
    <mergeCell ref="E3:F3"/>
    <mergeCell ref="C4:D4"/>
    <mergeCell ref="E4:F4"/>
    <mergeCell ref="C15:D15"/>
    <mergeCell ref="E15:F15"/>
    <mergeCell ref="C41:D41"/>
    <mergeCell ref="E41:F41"/>
    <mergeCell ref="G41:H41"/>
    <mergeCell ref="I41:J41"/>
    <mergeCell ref="K41:L41"/>
    <mergeCell ref="G15:H15"/>
    <mergeCell ref="I15:J15"/>
    <mergeCell ref="K15:L15"/>
    <mergeCell ref="C32:D32"/>
    <mergeCell ref="E32:F3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5.10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23"/>
  <sheetViews>
    <sheetView showGridLines="0" showZeros="0" workbookViewId="0"/>
  </sheetViews>
  <sheetFormatPr baseColWidth="10" defaultRowHeight="15.75" x14ac:dyDescent="0.25"/>
  <cols>
    <col min="1" max="1" width="6.7109375" style="50" customWidth="1"/>
    <col min="2" max="2" width="20" style="50" bestFit="1" customWidth="1"/>
    <col min="3" max="10" width="9.7109375" style="50" customWidth="1"/>
    <col min="11" max="16384" width="11.42578125" style="50"/>
  </cols>
  <sheetData>
    <row r="2" spans="1:10" x14ac:dyDescent="0.25">
      <c r="A2" s="50" t="s">
        <v>90</v>
      </c>
    </row>
    <row r="3" spans="1:10" x14ac:dyDescent="0.25">
      <c r="A3" s="153" t="s">
        <v>5</v>
      </c>
      <c r="B3" s="174" t="s">
        <v>6</v>
      </c>
      <c r="C3" s="221" t="s">
        <v>1</v>
      </c>
      <c r="D3" s="203"/>
      <c r="E3" s="203" t="s">
        <v>2</v>
      </c>
      <c r="F3" s="203"/>
      <c r="G3" s="200" t="s">
        <v>3</v>
      </c>
      <c r="H3" s="200"/>
      <c r="I3" s="200" t="s">
        <v>4</v>
      </c>
      <c r="J3" s="200"/>
    </row>
    <row r="4" spans="1:10" x14ac:dyDescent="0.25">
      <c r="A4" s="144"/>
      <c r="B4" s="173"/>
      <c r="C4" s="156" t="s">
        <v>7</v>
      </c>
      <c r="D4" s="89" t="s">
        <v>8</v>
      </c>
      <c r="E4" s="89" t="s">
        <v>7</v>
      </c>
      <c r="F4" s="89" t="s">
        <v>8</v>
      </c>
      <c r="G4" s="89" t="s">
        <v>7</v>
      </c>
      <c r="H4" s="89" t="s">
        <v>8</v>
      </c>
      <c r="I4" s="89" t="s">
        <v>7</v>
      </c>
      <c r="J4" s="89" t="s">
        <v>8</v>
      </c>
    </row>
    <row r="5" spans="1:10" x14ac:dyDescent="0.25">
      <c r="A5" s="88">
        <v>1230</v>
      </c>
      <c r="B5" s="155" t="s">
        <v>88</v>
      </c>
      <c r="C5" s="86">
        <v>200000</v>
      </c>
      <c r="D5" s="85"/>
      <c r="E5" s="86"/>
      <c r="F5" s="85">
        <v>40000</v>
      </c>
      <c r="G5" s="86"/>
      <c r="H5" s="85"/>
      <c r="I5" s="86">
        <v>160000</v>
      </c>
      <c r="J5" s="85"/>
    </row>
    <row r="6" spans="1:10" x14ac:dyDescent="0.25">
      <c r="A6" s="125">
        <v>6010</v>
      </c>
      <c r="B6" s="124" t="s">
        <v>87</v>
      </c>
      <c r="C6" s="74"/>
      <c r="D6" s="73"/>
      <c r="E6" s="74">
        <v>40000</v>
      </c>
      <c r="F6" s="73"/>
      <c r="G6" s="74">
        <v>40000</v>
      </c>
      <c r="H6" s="73"/>
      <c r="I6" s="74"/>
      <c r="J6" s="73"/>
    </row>
    <row r="8" spans="1:10" x14ac:dyDescent="0.25">
      <c r="A8" s="50" t="s">
        <v>61</v>
      </c>
    </row>
    <row r="13" spans="1:10" x14ac:dyDescent="0.25">
      <c r="A13" s="50" t="s">
        <v>13</v>
      </c>
    </row>
    <row r="18" spans="1:10" x14ac:dyDescent="0.25">
      <c r="A18" s="50" t="s">
        <v>14</v>
      </c>
    </row>
    <row r="19" spans="1:10" x14ac:dyDescent="0.25">
      <c r="A19" s="50" t="s">
        <v>89</v>
      </c>
    </row>
    <row r="20" spans="1:10" x14ac:dyDescent="0.25">
      <c r="A20" s="153" t="s">
        <v>5</v>
      </c>
      <c r="B20" s="174" t="s">
        <v>6</v>
      </c>
      <c r="C20" s="221" t="s">
        <v>1</v>
      </c>
      <c r="D20" s="203"/>
      <c r="E20" s="203" t="s">
        <v>2</v>
      </c>
      <c r="F20" s="203"/>
      <c r="G20" s="200" t="s">
        <v>3</v>
      </c>
      <c r="H20" s="200"/>
      <c r="I20" s="200" t="s">
        <v>4</v>
      </c>
      <c r="J20" s="200"/>
    </row>
    <row r="21" spans="1:10" x14ac:dyDescent="0.25">
      <c r="A21" s="144"/>
      <c r="B21" s="173"/>
      <c r="C21" s="156" t="s">
        <v>7</v>
      </c>
      <c r="D21" s="89" t="s">
        <v>8</v>
      </c>
      <c r="E21" s="89" t="s">
        <v>7</v>
      </c>
      <c r="F21" s="89" t="s">
        <v>8</v>
      </c>
      <c r="G21" s="89" t="s">
        <v>7</v>
      </c>
      <c r="H21" s="89" t="s">
        <v>8</v>
      </c>
      <c r="I21" s="89" t="s">
        <v>7</v>
      </c>
      <c r="J21" s="89" t="s">
        <v>8</v>
      </c>
    </row>
    <row r="22" spans="1:10" x14ac:dyDescent="0.25">
      <c r="A22" s="88">
        <v>1230</v>
      </c>
      <c r="B22" s="155" t="s">
        <v>88</v>
      </c>
      <c r="C22" s="79"/>
      <c r="D22" s="78"/>
      <c r="E22" s="79"/>
      <c r="F22" s="78"/>
      <c r="G22" s="79"/>
      <c r="H22" s="78"/>
      <c r="I22" s="79"/>
      <c r="J22" s="78"/>
    </row>
    <row r="23" spans="1:10" x14ac:dyDescent="0.25">
      <c r="A23" s="125">
        <v>6010</v>
      </c>
      <c r="B23" s="124" t="s">
        <v>87</v>
      </c>
      <c r="C23" s="74"/>
      <c r="D23" s="73"/>
      <c r="E23" s="74"/>
      <c r="F23" s="73"/>
      <c r="G23" s="74"/>
      <c r="H23" s="73"/>
      <c r="I23" s="74"/>
      <c r="J23" s="73"/>
    </row>
  </sheetData>
  <mergeCells count="8">
    <mergeCell ref="I3:J3"/>
    <mergeCell ref="I20:J20"/>
    <mergeCell ref="C3:D3"/>
    <mergeCell ref="E3:F3"/>
    <mergeCell ref="C20:D20"/>
    <mergeCell ref="E20:F20"/>
    <mergeCell ref="G20:H20"/>
    <mergeCell ref="G3:H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5.13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showGridLines="0" showZeros="0" workbookViewId="0"/>
  </sheetViews>
  <sheetFormatPr baseColWidth="10" defaultRowHeight="15.75" x14ac:dyDescent="0.25"/>
  <cols>
    <col min="1" max="1" width="6.7109375" style="50" customWidth="1"/>
    <col min="2" max="2" width="20" style="50" bestFit="1" customWidth="1"/>
    <col min="3" max="10" width="9.7109375" style="50" customWidth="1"/>
    <col min="11" max="16384" width="11.42578125" style="50"/>
  </cols>
  <sheetData>
    <row r="1" spans="1:10" x14ac:dyDescent="0.25">
      <c r="A1" s="50" t="s">
        <v>61</v>
      </c>
      <c r="B1" s="50" t="s">
        <v>93</v>
      </c>
    </row>
    <row r="3" spans="1:10" x14ac:dyDescent="0.25">
      <c r="A3" s="50" t="s">
        <v>13</v>
      </c>
    </row>
    <row r="6" spans="1:10" x14ac:dyDescent="0.25">
      <c r="A6" s="50" t="s">
        <v>14</v>
      </c>
    </row>
    <row r="7" spans="1:10" x14ac:dyDescent="0.25">
      <c r="A7" s="50" t="s">
        <v>90</v>
      </c>
    </row>
    <row r="8" spans="1:10" x14ac:dyDescent="0.25">
      <c r="A8" s="153" t="s">
        <v>5</v>
      </c>
      <c r="B8" s="174" t="s">
        <v>6</v>
      </c>
      <c r="C8" s="221" t="s">
        <v>1</v>
      </c>
      <c r="D8" s="203"/>
      <c r="E8" s="203" t="s">
        <v>2</v>
      </c>
      <c r="F8" s="203"/>
      <c r="G8" s="200" t="s">
        <v>3</v>
      </c>
      <c r="H8" s="200"/>
      <c r="I8" s="200" t="s">
        <v>4</v>
      </c>
      <c r="J8" s="200"/>
    </row>
    <row r="9" spans="1:10" x14ac:dyDescent="0.25">
      <c r="A9" s="144"/>
      <c r="B9" s="173"/>
      <c r="C9" s="156" t="s">
        <v>7</v>
      </c>
      <c r="D9" s="89" t="s">
        <v>8</v>
      </c>
      <c r="E9" s="89" t="s">
        <v>7</v>
      </c>
      <c r="F9" s="89" t="s">
        <v>8</v>
      </c>
      <c r="G9" s="89" t="s">
        <v>7</v>
      </c>
      <c r="H9" s="89" t="s">
        <v>8</v>
      </c>
      <c r="I9" s="89" t="s">
        <v>7</v>
      </c>
      <c r="J9" s="89" t="s">
        <v>8</v>
      </c>
    </row>
    <row r="10" spans="1:10" x14ac:dyDescent="0.25">
      <c r="A10" s="88">
        <v>1200</v>
      </c>
      <c r="B10" s="155" t="s">
        <v>92</v>
      </c>
      <c r="C10" s="79">
        <v>280000</v>
      </c>
      <c r="D10" s="78"/>
      <c r="E10" s="79"/>
      <c r="F10" s="78"/>
      <c r="G10" s="79"/>
      <c r="H10" s="78"/>
      <c r="I10" s="79"/>
      <c r="J10" s="78"/>
    </row>
    <row r="11" spans="1:10" x14ac:dyDescent="0.25">
      <c r="A11" s="125">
        <v>6010</v>
      </c>
      <c r="B11" s="124" t="s">
        <v>91</v>
      </c>
      <c r="C11" s="74"/>
      <c r="D11" s="73"/>
      <c r="E11" s="74"/>
      <c r="F11" s="73"/>
      <c r="G11" s="74"/>
      <c r="H11" s="73"/>
      <c r="I11" s="74"/>
      <c r="J11" s="73"/>
    </row>
  </sheetData>
  <mergeCells count="4">
    <mergeCell ref="C8:D8"/>
    <mergeCell ref="E8:F8"/>
    <mergeCell ref="G8:H8"/>
    <mergeCell ref="I8:J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5.14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"/>
  <sheetViews>
    <sheetView showGridLines="0" showZeros="0" workbookViewId="0"/>
  </sheetViews>
  <sheetFormatPr baseColWidth="10" defaultRowHeight="15" x14ac:dyDescent="0.2"/>
  <cols>
    <col min="1" max="1" width="6.7109375" style="123" customWidth="1"/>
    <col min="2" max="2" width="20" style="123" bestFit="1" customWidth="1"/>
    <col min="3" max="10" width="10.7109375" style="123" customWidth="1"/>
    <col min="11" max="16384" width="11.42578125" style="123"/>
  </cols>
  <sheetData>
    <row r="1" spans="1:10" ht="15.75" x14ac:dyDescent="0.25">
      <c r="A1" s="50"/>
    </row>
    <row r="2" spans="1:10" s="50" customFormat="1" ht="15.75" x14ac:dyDescent="0.25"/>
    <row r="3" spans="1:10" s="50" customFormat="1" ht="15.75" x14ac:dyDescent="0.25">
      <c r="A3" s="50" t="s">
        <v>90</v>
      </c>
    </row>
    <row r="4" spans="1:10" ht="15.75" x14ac:dyDescent="0.25">
      <c r="A4" s="153" t="s">
        <v>5</v>
      </c>
      <c r="B4" s="174" t="s">
        <v>6</v>
      </c>
      <c r="C4" s="221" t="s">
        <v>1</v>
      </c>
      <c r="D4" s="203"/>
      <c r="E4" s="203" t="s">
        <v>2</v>
      </c>
      <c r="F4" s="203"/>
      <c r="G4" s="200" t="s">
        <v>3</v>
      </c>
      <c r="H4" s="200"/>
      <c r="I4" s="200" t="s">
        <v>4</v>
      </c>
      <c r="J4" s="200"/>
    </row>
    <row r="5" spans="1:10" ht="15.75" x14ac:dyDescent="0.25">
      <c r="A5" s="178"/>
      <c r="B5" s="177"/>
      <c r="C5" s="156" t="s">
        <v>7</v>
      </c>
      <c r="D5" s="89" t="s">
        <v>8</v>
      </c>
      <c r="E5" s="89" t="s">
        <v>7</v>
      </c>
      <c r="F5" s="89" t="s">
        <v>8</v>
      </c>
      <c r="G5" s="89" t="s">
        <v>7</v>
      </c>
      <c r="H5" s="89" t="s">
        <v>8</v>
      </c>
      <c r="I5" s="89" t="s">
        <v>7</v>
      </c>
      <c r="J5" s="89" t="s">
        <v>8</v>
      </c>
    </row>
    <row r="6" spans="1:10" ht="15.75" x14ac:dyDescent="0.25">
      <c r="A6" s="88">
        <v>1200</v>
      </c>
      <c r="B6" s="155" t="s">
        <v>92</v>
      </c>
      <c r="C6" s="79">
        <v>600000</v>
      </c>
      <c r="D6" s="78"/>
      <c r="E6" s="79"/>
      <c r="F6" s="78"/>
      <c r="G6" s="79"/>
      <c r="H6" s="78"/>
      <c r="I6" s="79"/>
      <c r="J6" s="78"/>
    </row>
    <row r="7" spans="1:10" ht="15.75" x14ac:dyDescent="0.25">
      <c r="A7" s="83">
        <v>1460</v>
      </c>
      <c r="B7" s="84" t="s">
        <v>47</v>
      </c>
      <c r="C7" s="79">
        <v>200000</v>
      </c>
      <c r="D7" s="78"/>
      <c r="E7" s="79"/>
      <c r="F7" s="78"/>
      <c r="G7" s="79"/>
      <c r="H7" s="78"/>
      <c r="I7" s="79"/>
      <c r="J7" s="78"/>
    </row>
    <row r="8" spans="1:10" ht="15.75" x14ac:dyDescent="0.25">
      <c r="A8" s="83">
        <v>4300</v>
      </c>
      <c r="B8" s="84" t="s">
        <v>53</v>
      </c>
      <c r="C8" s="79">
        <v>1400000</v>
      </c>
      <c r="D8" s="78"/>
      <c r="E8" s="79"/>
      <c r="F8" s="78"/>
      <c r="G8" s="79"/>
      <c r="H8" s="78"/>
      <c r="I8" s="79"/>
      <c r="J8" s="78"/>
    </row>
    <row r="9" spans="1:10" ht="15.75" x14ac:dyDescent="0.25">
      <c r="A9" s="125">
        <v>6010</v>
      </c>
      <c r="B9" s="124" t="s">
        <v>94</v>
      </c>
      <c r="C9" s="74"/>
      <c r="D9" s="73"/>
      <c r="E9" s="74"/>
      <c r="F9" s="73"/>
      <c r="G9" s="74"/>
      <c r="H9" s="73"/>
      <c r="I9" s="74"/>
      <c r="J9" s="73"/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5.15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91541E-C653-4CAB-842F-AE13340AE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7B61F1-3B59-4471-B0D2-5019491E32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24D2C-9C25-4E0C-A715-DE8FF107220F}">
  <ds:schemaRefs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2</vt:i4>
      </vt:variant>
    </vt:vector>
  </HeadingPairs>
  <TitlesOfParts>
    <vt:vector size="13" baseType="lpstr">
      <vt:lpstr>Oppgave 5.2</vt:lpstr>
      <vt:lpstr>Oppgave 5.3</vt:lpstr>
      <vt:lpstr>Oppgave 5.7</vt:lpstr>
      <vt:lpstr>Oppgave 5.8</vt:lpstr>
      <vt:lpstr>Oppgave 5.9</vt:lpstr>
      <vt:lpstr>Oppgave 5.10</vt:lpstr>
      <vt:lpstr>Oppgave 5.13</vt:lpstr>
      <vt:lpstr>Oppgave 5.14</vt:lpstr>
      <vt:lpstr>Oppgave 5.15</vt:lpstr>
      <vt:lpstr>Oppgave 15.17</vt:lpstr>
      <vt:lpstr>Oppgave 5.18</vt:lpstr>
      <vt:lpstr>'Oppgave 5.3'!Utskriftsområde</vt:lpstr>
      <vt:lpstr>'Oppgave 5.7'!Utskriftsområde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Magne</dc:creator>
  <cp:lastModifiedBy>Anne Kathrine Aabel Vikanes</cp:lastModifiedBy>
  <cp:lastPrinted>2009-07-17T07:44:08Z</cp:lastPrinted>
  <dcterms:created xsi:type="dcterms:W3CDTF">2009-06-18T13:04:25Z</dcterms:created>
  <dcterms:modified xsi:type="dcterms:W3CDTF">2020-06-30T09:21:10Z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