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ne dokumenter\Bokprosjektene\Grunnleggende regnskap 2020\Ny versjon\Nettsidene for studenter\Fortegnskontoer\Arbeidsbok\"/>
    </mc:Choice>
  </mc:AlternateContent>
  <bookViews>
    <workbookView xWindow="600" yWindow="45" windowWidth="13995" windowHeight="7935" tabRatio="785"/>
  </bookViews>
  <sheets>
    <sheet name="Oppgave 11.1" sheetId="1" r:id="rId1"/>
    <sheet name="Oppgave 11.2" sheetId="2" r:id="rId2"/>
    <sheet name="Oppgave 11.3" sheetId="3" r:id="rId3"/>
    <sheet name="Oppgave 11.4" sheetId="4" r:id="rId4"/>
    <sheet name="Oppgave 11.5" sheetId="5" r:id="rId5"/>
  </sheets>
  <calcPr calcId="152511"/>
</workbook>
</file>

<file path=xl/calcChain.xml><?xml version="1.0" encoding="utf-8"?>
<calcChain xmlns="http://schemas.openxmlformats.org/spreadsheetml/2006/main">
  <c r="E14" i="5" l="1"/>
  <c r="C14" i="5"/>
  <c r="C13" i="4"/>
  <c r="C31" i="3"/>
  <c r="F14" i="5" l="1"/>
  <c r="D14" i="5"/>
  <c r="E13" i="4"/>
  <c r="C27" i="2"/>
  <c r="M18" i="3" l="1"/>
  <c r="F31" i="3"/>
  <c r="D31" i="3"/>
  <c r="G31" i="3"/>
  <c r="C14" i="1"/>
  <c r="N14" i="2" l="1"/>
  <c r="F27" i="2"/>
  <c r="D27" i="2"/>
  <c r="D14" i="1"/>
  <c r="F14" i="1"/>
  <c r="D19" i="5" l="1"/>
  <c r="D19" i="4" l="1"/>
  <c r="D13" i="4" l="1"/>
  <c r="F13" i="4"/>
  <c r="N18" i="3" l="1"/>
  <c r="O18" i="3"/>
  <c r="G14" i="1" l="1"/>
  <c r="E14" i="1"/>
  <c r="E31" i="3" l="1"/>
  <c r="P14" i="2"/>
  <c r="O14" i="2" l="1"/>
  <c r="G27" i="2" l="1"/>
  <c r="E27" i="2"/>
</calcChain>
</file>

<file path=xl/sharedStrings.xml><?xml version="1.0" encoding="utf-8"?>
<sst xmlns="http://schemas.openxmlformats.org/spreadsheetml/2006/main" count="149" uniqueCount="92">
  <si>
    <t>Årsresultat</t>
  </si>
  <si>
    <t>Saldobalanse</t>
  </si>
  <si>
    <t>Posteringer</t>
  </si>
  <si>
    <t>Resultat</t>
  </si>
  <si>
    <t>Balanse</t>
  </si>
  <si>
    <t>Nr.</t>
  </si>
  <si>
    <t>Konto</t>
  </si>
  <si>
    <t>Diverse eiendeler</t>
  </si>
  <si>
    <t>Vågsethers kapital</t>
  </si>
  <si>
    <t>Lyngstads kapital</t>
  </si>
  <si>
    <t>Vågsether privat</t>
  </si>
  <si>
    <t>Lyngstad privat</t>
  </si>
  <si>
    <t>Diverse gjeld</t>
  </si>
  <si>
    <t>Diverse inntekter</t>
  </si>
  <si>
    <t>Diverse kostnader</t>
  </si>
  <si>
    <t>Fordeling av overskudd</t>
  </si>
  <si>
    <t>Lyngstad</t>
  </si>
  <si>
    <t>Sum</t>
  </si>
  <si>
    <t>Vågsether</t>
  </si>
  <si>
    <t>a)</t>
  </si>
  <si>
    <t>Varebil</t>
  </si>
  <si>
    <t>Varebeholdning</t>
  </si>
  <si>
    <t>Kontanter</t>
  </si>
  <si>
    <t xml:space="preserve">Bankinnskudd </t>
  </si>
  <si>
    <t>Landbakk kapital</t>
  </si>
  <si>
    <t>Malmedal kapital</t>
  </si>
  <si>
    <t>Landbakk privat</t>
  </si>
  <si>
    <t>Malmedal privat</t>
  </si>
  <si>
    <t>Oppgjørskonto mva</t>
  </si>
  <si>
    <t>Avg. pliktig varesalg</t>
  </si>
  <si>
    <t>Varekjøp</t>
  </si>
  <si>
    <t>Avskrivninger</t>
  </si>
  <si>
    <t>Husleie</t>
  </si>
  <si>
    <t>Småanskaffelser</t>
  </si>
  <si>
    <t>Kontorrekvisita</t>
  </si>
  <si>
    <t>Telefon og porto</t>
  </si>
  <si>
    <t>Varebilkostnader</t>
  </si>
  <si>
    <t>Forsikringer</t>
  </si>
  <si>
    <t>Andre driftskostnader</t>
  </si>
  <si>
    <t>Rentekostnader</t>
  </si>
  <si>
    <t>Fordeling av overskuddet</t>
  </si>
  <si>
    <t>Landbakk</t>
  </si>
  <si>
    <t>Malmedal</t>
  </si>
  <si>
    <t>Beregnet "lønn"</t>
  </si>
  <si>
    <t>Restoverskudd deles likt</t>
  </si>
  <si>
    <t>Biler</t>
  </si>
  <si>
    <t>Inventar</t>
  </si>
  <si>
    <t>Forskuddsbet. husleie</t>
  </si>
  <si>
    <t>Bankinnskudd trekk</t>
  </si>
  <si>
    <t>Kassekreditt</t>
  </si>
  <si>
    <t>Skyldig skattetrekk</t>
  </si>
  <si>
    <t>Skyldig arbeidsg.avg.</t>
  </si>
  <si>
    <t>Påløpt arbeidsg.avg.</t>
  </si>
  <si>
    <t>Lønn</t>
  </si>
  <si>
    <t>Arbeidsgiveravgift</t>
  </si>
  <si>
    <t>Bilkostnader</t>
  </si>
  <si>
    <t>Renteinntekter</t>
  </si>
  <si>
    <t>Renter av kapital 1.1.</t>
  </si>
  <si>
    <t>Renter av privatuttak</t>
  </si>
  <si>
    <t>Fordeles likt</t>
  </si>
  <si>
    <t>Endelig fordeling</t>
  </si>
  <si>
    <t>Aksjekapital</t>
  </si>
  <si>
    <t>Annen egenkapital</t>
  </si>
  <si>
    <t>Avsatt utbytte</t>
  </si>
  <si>
    <t>Styrets forslag til disponering av årsoverskuddet</t>
  </si>
  <si>
    <t>Overført annen egenkapital</t>
  </si>
  <si>
    <t>Udekket tap</t>
  </si>
  <si>
    <t>Styrets forslag til disponering av årsunderskuddet</t>
  </si>
  <si>
    <t>Overført fra annen egenkapital</t>
  </si>
  <si>
    <t>b)</t>
  </si>
  <si>
    <t>Feriepenger</t>
  </si>
  <si>
    <t>Banklån</t>
  </si>
  <si>
    <t>c)</t>
  </si>
  <si>
    <t>Påløpte feriepenger</t>
  </si>
  <si>
    <t>Krüger</t>
  </si>
  <si>
    <t>Foss</t>
  </si>
  <si>
    <t>Krüger kapital</t>
  </si>
  <si>
    <t>Foss kapital</t>
  </si>
  <si>
    <t>Krüger privat</t>
  </si>
  <si>
    <t>Foss privat</t>
  </si>
  <si>
    <t>Kontroll av saldo:</t>
  </si>
  <si>
    <t>Konto 2780</t>
  </si>
  <si>
    <t>Konto 5400</t>
  </si>
  <si>
    <t>Foreløpig fordelt</t>
  </si>
  <si>
    <t>Saldo-</t>
  </si>
  <si>
    <t>balanse</t>
  </si>
  <si>
    <t>Oppgave 11.1</t>
  </si>
  <si>
    <t>Oppgave 11.2</t>
  </si>
  <si>
    <t>Oppgave 11.3a</t>
  </si>
  <si>
    <t>Avsatt utbytte:</t>
  </si>
  <si>
    <t>Oppgave 11.4</t>
  </si>
  <si>
    <t>Oppgave 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</si>
</sst>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11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6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9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3" fontId="1" fillId="0" borderId="3" xfId="0" applyNumberFormat="1" applyFont="1" applyBorder="1" applyProtection="1"/>
    <xf numFmtId="1" fontId="1" fillId="0" borderId="4" xfId="0" applyNumberFormat="1" applyFont="1" applyBorder="1" applyAlignment="1" applyProtection="1">
      <alignment horizontal="center"/>
    </xf>
    <xf numFmtId="3" fontId="1" fillId="0" borderId="5" xfId="0" applyNumberFormat="1" applyFont="1" applyBorder="1" applyProtection="1"/>
    <xf numFmtId="1" fontId="1" fillId="0" borderId="3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3" fontId="1" fillId="0" borderId="7" xfId="0" applyNumberFormat="1" applyFont="1" applyBorder="1" applyProtection="1">
      <protection locked="0"/>
    </xf>
    <xf numFmtId="0" fontId="4" fillId="0" borderId="0" xfId="0" applyFont="1"/>
    <xf numFmtId="3" fontId="1" fillId="0" borderId="9" xfId="0" applyNumberFormat="1" applyFont="1" applyBorder="1" applyProtection="1"/>
    <xf numFmtId="1" fontId="1" fillId="0" borderId="3" xfId="0" applyNumberFormat="1" applyFont="1" applyBorder="1" applyAlignment="1" applyProtection="1">
      <alignment horizontal="center"/>
    </xf>
    <xf numFmtId="3" fontId="1" fillId="0" borderId="7" xfId="0" applyNumberFormat="1" applyFont="1" applyBorder="1" applyProtection="1"/>
    <xf numFmtId="3" fontId="1" fillId="0" borderId="7" xfId="0" applyNumberFormat="1" applyFont="1" applyBorder="1" applyAlignment="1" applyProtection="1">
      <alignment horizontal="left"/>
    </xf>
    <xf numFmtId="0" fontId="1" fillId="0" borderId="10" xfId="0" quotePrefix="1" applyFont="1" applyBorder="1" applyAlignment="1" applyProtection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3" fontId="1" fillId="0" borderId="1" xfId="0" applyNumberFormat="1" applyFont="1" applyBorder="1" applyProtection="1">
      <protection locked="0"/>
    </xf>
    <xf numFmtId="1" fontId="1" fillId="0" borderId="13" xfId="0" applyNumberFormat="1" applyFont="1" applyBorder="1" applyAlignment="1" applyProtection="1">
      <alignment horizontal="center"/>
    </xf>
    <xf numFmtId="3" fontId="1" fillId="0" borderId="13" xfId="0" applyNumberFormat="1" applyFont="1" applyBorder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/>
    <xf numFmtId="0" fontId="1" fillId="0" borderId="16" xfId="0" applyFont="1" applyBorder="1" applyAlignment="1" applyProtection="1"/>
    <xf numFmtId="0" fontId="1" fillId="0" borderId="17" xfId="0" applyFont="1" applyBorder="1"/>
    <xf numFmtId="0" fontId="1" fillId="0" borderId="0" xfId="1" applyFont="1"/>
    <xf numFmtId="0" fontId="1" fillId="0" borderId="16" xfId="1" applyFont="1" applyBorder="1" applyAlignment="1" applyProtection="1">
      <alignment horizontal="center"/>
    </xf>
    <xf numFmtId="0" fontId="1" fillId="0" borderId="16" xfId="1" applyFont="1" applyBorder="1" applyAlignment="1" applyProtection="1"/>
    <xf numFmtId="0" fontId="1" fillId="0" borderId="17" xfId="1" applyFont="1" applyBorder="1"/>
    <xf numFmtId="1" fontId="1" fillId="0" borderId="13" xfId="1" applyNumberFormat="1" applyFont="1" applyBorder="1" applyAlignment="1" applyProtection="1">
      <alignment horizontal="center"/>
    </xf>
    <xf numFmtId="3" fontId="1" fillId="0" borderId="13" xfId="1" applyNumberFormat="1" applyFont="1" applyBorder="1" applyProtection="1"/>
    <xf numFmtId="3" fontId="1" fillId="0" borderId="9" xfId="1" applyNumberFormat="1" applyFont="1" applyBorder="1" applyProtection="1"/>
    <xf numFmtId="3" fontId="1" fillId="0" borderId="8" xfId="1" applyNumberFormat="1" applyFont="1" applyBorder="1" applyProtection="1"/>
    <xf numFmtId="1" fontId="1" fillId="0" borderId="3" xfId="1" applyNumberFormat="1" applyFont="1" applyBorder="1" applyAlignment="1" applyProtection="1">
      <alignment horizontal="center"/>
    </xf>
    <xf numFmtId="3" fontId="1" fillId="0" borderId="7" xfId="1" applyNumberFormat="1" applyFont="1" applyBorder="1" applyProtection="1"/>
    <xf numFmtId="3" fontId="1" fillId="0" borderId="3" xfId="1" applyNumberFormat="1" applyFont="1" applyBorder="1" applyProtection="1"/>
    <xf numFmtId="3" fontId="1" fillId="0" borderId="3" xfId="1" applyNumberFormat="1" applyFont="1" applyBorder="1" applyAlignment="1" applyProtection="1">
      <alignment horizontal="left"/>
    </xf>
    <xf numFmtId="1" fontId="1" fillId="0" borderId="3" xfId="1" applyNumberFormat="1" applyFont="1" applyBorder="1" applyAlignment="1" applyProtection="1">
      <alignment horizontal="center"/>
      <protection locked="0"/>
    </xf>
    <xf numFmtId="0" fontId="1" fillId="0" borderId="6" xfId="1" quotePrefix="1" applyFont="1" applyBorder="1" applyAlignment="1" applyProtection="1">
      <alignment horizontal="left"/>
      <protection locked="0"/>
    </xf>
    <xf numFmtId="3" fontId="1" fillId="0" borderId="7" xfId="1" applyNumberFormat="1" applyFont="1" applyBorder="1" applyProtection="1">
      <protection locked="0"/>
    </xf>
    <xf numFmtId="0" fontId="1" fillId="0" borderId="6" xfId="1" applyFont="1" applyBorder="1" applyAlignment="1" applyProtection="1">
      <alignment horizontal="left"/>
      <protection locked="0"/>
    </xf>
    <xf numFmtId="1" fontId="1" fillId="0" borderId="4" xfId="1" applyNumberFormat="1" applyFont="1" applyBorder="1" applyAlignment="1" applyProtection="1">
      <alignment horizontal="center"/>
    </xf>
    <xf numFmtId="0" fontId="1" fillId="0" borderId="10" xfId="1" quotePrefix="1" applyFont="1" applyBorder="1" applyAlignment="1" applyProtection="1">
      <alignment horizontal="left"/>
    </xf>
    <xf numFmtId="3" fontId="1" fillId="0" borderId="5" xfId="1" applyNumberFormat="1" applyFont="1" applyBorder="1" applyProtection="1"/>
    <xf numFmtId="0" fontId="1" fillId="0" borderId="2" xfId="1" applyFont="1" applyBorder="1"/>
    <xf numFmtId="3" fontId="1" fillId="0" borderId="2" xfId="1" applyNumberFormat="1" applyFont="1" applyBorder="1"/>
    <xf numFmtId="0" fontId="4" fillId="0" borderId="0" xfId="1" applyFont="1"/>
    <xf numFmtId="0" fontId="1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8" xfId="1" applyFont="1" applyBorder="1"/>
    <xf numFmtId="3" fontId="1" fillId="0" borderId="19" xfId="1" applyNumberFormat="1" applyFont="1" applyBorder="1"/>
    <xf numFmtId="3" fontId="1" fillId="0" borderId="0" xfId="1" applyNumberFormat="1" applyFont="1" applyBorder="1"/>
    <xf numFmtId="3" fontId="1" fillId="0" borderId="12" xfId="1" applyNumberFormat="1" applyFont="1" applyBorder="1"/>
    <xf numFmtId="3" fontId="1" fillId="0" borderId="0" xfId="1" applyNumberFormat="1" applyFont="1"/>
    <xf numFmtId="1" fontId="6" fillId="0" borderId="13" xfId="1" applyNumberFormat="1" applyFont="1" applyBorder="1" applyAlignment="1" applyProtection="1">
      <alignment horizontal="center"/>
    </xf>
    <xf numFmtId="3" fontId="6" fillId="0" borderId="13" xfId="1" applyNumberFormat="1" applyFont="1" applyBorder="1" applyProtection="1"/>
    <xf numFmtId="3" fontId="6" fillId="0" borderId="9" xfId="1" applyNumberFormat="1" applyFont="1" applyBorder="1" applyProtection="1"/>
    <xf numFmtId="1" fontId="6" fillId="0" borderId="3" xfId="1" applyNumberFormat="1" applyFont="1" applyBorder="1" applyAlignment="1" applyProtection="1">
      <alignment horizontal="center"/>
    </xf>
    <xf numFmtId="3" fontId="6" fillId="0" borderId="7" xfId="1" applyNumberFormat="1" applyFont="1" applyBorder="1" applyProtection="1"/>
    <xf numFmtId="3" fontId="6" fillId="0" borderId="3" xfId="1" applyNumberFormat="1" applyFont="1" applyBorder="1" applyProtection="1"/>
    <xf numFmtId="3" fontId="6" fillId="0" borderId="7" xfId="1" quotePrefix="1" applyNumberFormat="1" applyFont="1" applyBorder="1" applyAlignment="1" applyProtection="1">
      <alignment horizontal="left"/>
    </xf>
    <xf numFmtId="3" fontId="6" fillId="0" borderId="7" xfId="1" applyNumberFormat="1" applyFont="1" applyBorder="1" applyAlignment="1" applyProtection="1">
      <alignment horizontal="left"/>
    </xf>
    <xf numFmtId="3" fontId="6" fillId="0" borderId="3" xfId="1" applyNumberFormat="1" applyFont="1" applyBorder="1" applyAlignment="1" applyProtection="1">
      <alignment horizontal="left"/>
    </xf>
    <xf numFmtId="1" fontId="6" fillId="0" borderId="3" xfId="1" applyNumberFormat="1" applyFont="1" applyBorder="1" applyAlignment="1" applyProtection="1">
      <alignment horizontal="center"/>
      <protection locked="0"/>
    </xf>
    <xf numFmtId="0" fontId="6" fillId="0" borderId="6" xfId="1" quotePrefix="1" applyFont="1" applyBorder="1" applyAlignment="1" applyProtection="1">
      <alignment horizontal="left"/>
      <protection locked="0"/>
    </xf>
    <xf numFmtId="3" fontId="6" fillId="0" borderId="7" xfId="1" applyNumberFormat="1" applyFont="1" applyBorder="1" applyProtection="1">
      <protection locked="0"/>
    </xf>
    <xf numFmtId="0" fontId="6" fillId="0" borderId="3" xfId="1" applyFont="1" applyBorder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left"/>
      <protection locked="0"/>
    </xf>
    <xf numFmtId="0" fontId="6" fillId="0" borderId="4" xfId="1" applyFont="1" applyBorder="1" applyAlignment="1" applyProtection="1">
      <alignment horizontal="center"/>
      <protection locked="0"/>
    </xf>
    <xf numFmtId="0" fontId="6" fillId="0" borderId="10" xfId="1" applyFont="1" applyBorder="1" applyAlignment="1" applyProtection="1">
      <alignment horizontal="left"/>
      <protection locked="0"/>
    </xf>
    <xf numFmtId="3" fontId="6" fillId="0" borderId="5" xfId="1" applyNumberFormat="1" applyFont="1" applyBorder="1" applyProtection="1">
      <protection locked="0"/>
    </xf>
    <xf numFmtId="0" fontId="6" fillId="0" borderId="2" xfId="1" applyFont="1" applyBorder="1" applyAlignment="1" applyProtection="1">
      <alignment horizontal="center"/>
    </xf>
    <xf numFmtId="0" fontId="6" fillId="0" borderId="11" xfId="1" quotePrefix="1" applyFont="1" applyBorder="1" applyAlignment="1" applyProtection="1">
      <alignment horizontal="left"/>
    </xf>
    <xf numFmtId="0" fontId="1" fillId="0" borderId="14" xfId="1" applyFont="1" applyBorder="1"/>
    <xf numFmtId="3" fontId="1" fillId="0" borderId="16" xfId="1" applyNumberFormat="1" applyFont="1" applyBorder="1"/>
    <xf numFmtId="3" fontId="1" fillId="0" borderId="20" xfId="1" applyNumberFormat="1" applyFont="1" applyBorder="1"/>
    <xf numFmtId="0" fontId="1" fillId="0" borderId="21" xfId="1" applyFont="1" applyBorder="1" applyAlignment="1" applyProtection="1"/>
    <xf numFmtId="0" fontId="2" fillId="0" borderId="0" xfId="1" applyFont="1"/>
    <xf numFmtId="0" fontId="2" fillId="0" borderId="17" xfId="1" applyFont="1" applyBorder="1"/>
    <xf numFmtId="0" fontId="2" fillId="0" borderId="22" xfId="1" applyFont="1" applyBorder="1"/>
    <xf numFmtId="3" fontId="6" fillId="0" borderId="13" xfId="1" applyNumberFormat="1" applyFont="1" applyBorder="1" applyAlignment="1" applyProtection="1">
      <alignment horizontal="center"/>
    </xf>
    <xf numFmtId="1" fontId="6" fillId="0" borderId="4" xfId="1" applyNumberFormat="1" applyFont="1" applyBorder="1" applyAlignment="1" applyProtection="1">
      <alignment horizontal="center"/>
    </xf>
    <xf numFmtId="0" fontId="6" fillId="0" borderId="10" xfId="1" quotePrefix="1" applyFont="1" applyBorder="1" applyAlignment="1" applyProtection="1">
      <alignment horizontal="left"/>
    </xf>
    <xf numFmtId="3" fontId="6" fillId="0" borderId="5" xfId="1" applyNumberFormat="1" applyFont="1" applyBorder="1" applyProtection="1"/>
    <xf numFmtId="1" fontId="1" fillId="0" borderId="2" xfId="1" applyNumberFormat="1" applyFont="1" applyBorder="1" applyAlignment="1" applyProtection="1">
      <alignment horizontal="center"/>
    </xf>
    <xf numFmtId="3" fontId="1" fillId="0" borderId="1" xfId="1" quotePrefix="1" applyNumberFormat="1" applyFont="1" applyBorder="1" applyAlignment="1" applyProtection="1">
      <alignment horizontal="left"/>
    </xf>
    <xf numFmtId="3" fontId="1" fillId="0" borderId="2" xfId="1" applyNumberFormat="1" applyFont="1" applyBorder="1" applyProtection="1"/>
    <xf numFmtId="0" fontId="7" fillId="0" borderId="0" xfId="1" applyFont="1"/>
    <xf numFmtId="0" fontId="1" fillId="0" borderId="14" xfId="1" applyFont="1" applyBorder="1" applyAlignment="1" applyProtection="1">
      <alignment horizontal="center"/>
    </xf>
    <xf numFmtId="0" fontId="1" fillId="0" borderId="15" xfId="1" applyFont="1" applyBorder="1"/>
    <xf numFmtId="1" fontId="1" fillId="0" borderId="8" xfId="1" applyNumberFormat="1" applyFont="1" applyBorder="1" applyAlignment="1" applyProtection="1">
      <alignment horizontal="center"/>
    </xf>
    <xf numFmtId="3" fontId="1" fillId="0" borderId="2" xfId="1" applyNumberFormat="1" applyFont="1" applyFill="1" applyBorder="1"/>
    <xf numFmtId="0" fontId="1" fillId="0" borderId="0" xfId="1" applyFont="1" applyAlignment="1">
      <alignment horizontal="center"/>
    </xf>
    <xf numFmtId="0" fontId="8" fillId="0" borderId="0" xfId="0" applyFont="1"/>
    <xf numFmtId="0" fontId="8" fillId="0" borderId="0" xfId="1" applyFont="1"/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3" fontId="4" fillId="0" borderId="0" xfId="1" applyNumberFormat="1" applyFont="1"/>
    <xf numFmtId="0" fontId="1" fillId="0" borderId="22" xfId="1" applyFont="1" applyBorder="1"/>
    <xf numFmtId="0" fontId="1" fillId="0" borderId="15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3" fontId="1" fillId="0" borderId="8" xfId="0" applyNumberFormat="1" applyFont="1" applyFill="1" applyBorder="1" applyProtection="1">
      <protection locked="0"/>
    </xf>
    <xf numFmtId="3" fontId="1" fillId="0" borderId="9" xfId="0" applyNumberFormat="1" applyFont="1" applyFill="1" applyBorder="1" applyProtection="1"/>
    <xf numFmtId="3" fontId="1" fillId="0" borderId="8" xfId="0" applyNumberFormat="1" applyFont="1" applyFill="1" applyBorder="1" applyProtection="1"/>
    <xf numFmtId="3" fontId="1" fillId="0" borderId="3" xfId="0" applyNumberFormat="1" applyFont="1" applyFill="1" applyBorder="1" applyProtection="1">
      <protection locked="0"/>
    </xf>
    <xf numFmtId="3" fontId="1" fillId="0" borderId="6" xfId="0" applyNumberFormat="1" applyFont="1" applyFill="1" applyBorder="1" applyProtection="1"/>
    <xf numFmtId="3" fontId="1" fillId="0" borderId="3" xfId="0" applyNumberFormat="1" applyFont="1" applyFill="1" applyBorder="1" applyProtection="1"/>
    <xf numFmtId="3" fontId="1" fillId="0" borderId="4" xfId="0" applyNumberFormat="1" applyFont="1" applyFill="1" applyBorder="1" applyProtection="1"/>
    <xf numFmtId="3" fontId="1" fillId="0" borderId="4" xfId="0" applyNumberFormat="1" applyFont="1" applyFill="1" applyBorder="1" applyProtection="1">
      <protection locked="0"/>
    </xf>
    <xf numFmtId="3" fontId="1" fillId="0" borderId="1" xfId="0" applyNumberFormat="1" applyFont="1" applyFill="1" applyBorder="1" applyProtection="1">
      <protection locked="0"/>
    </xf>
    <xf numFmtId="3" fontId="1" fillId="0" borderId="2" xfId="0" applyNumberFormat="1" applyFont="1" applyFill="1" applyBorder="1" applyProtection="1">
      <protection locked="0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3" fontId="1" fillId="0" borderId="8" xfId="1" applyNumberFormat="1" applyFont="1" applyFill="1" applyBorder="1" applyProtection="1">
      <protection locked="0"/>
    </xf>
    <xf numFmtId="3" fontId="1" fillId="0" borderId="9" xfId="1" applyNumberFormat="1" applyFont="1" applyFill="1" applyBorder="1" applyProtection="1"/>
    <xf numFmtId="3" fontId="1" fillId="0" borderId="8" xfId="1" applyNumberFormat="1" applyFont="1" applyFill="1" applyBorder="1" applyProtection="1"/>
    <xf numFmtId="3" fontId="1" fillId="0" borderId="3" xfId="1" applyNumberFormat="1" applyFont="1" applyFill="1" applyBorder="1" applyProtection="1">
      <protection locked="0"/>
    </xf>
    <xf numFmtId="3" fontId="1" fillId="0" borderId="6" xfId="1" applyNumberFormat="1" applyFont="1" applyFill="1" applyBorder="1" applyProtection="1"/>
    <xf numFmtId="3" fontId="1" fillId="0" borderId="3" xfId="1" applyNumberFormat="1" applyFont="1" applyFill="1" applyBorder="1" applyProtection="1"/>
    <xf numFmtId="3" fontId="1" fillId="0" borderId="4" xfId="1" applyNumberFormat="1" applyFont="1" applyFill="1" applyBorder="1" applyProtection="1"/>
    <xf numFmtId="3" fontId="1" fillId="0" borderId="4" xfId="1" applyNumberFormat="1" applyFont="1" applyFill="1" applyBorder="1" applyProtection="1">
      <protection locked="0"/>
    </xf>
    <xf numFmtId="0" fontId="10" fillId="0" borderId="0" xfId="1" applyFont="1"/>
    <xf numFmtId="0" fontId="1" fillId="0" borderId="2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vertical="center"/>
    </xf>
    <xf numFmtId="0" fontId="1" fillId="0" borderId="21" xfId="1" applyFont="1" applyBorder="1" applyAlignment="1" applyProtection="1">
      <alignment vertical="center"/>
    </xf>
    <xf numFmtId="0" fontId="1" fillId="0" borderId="16" xfId="1" applyFont="1" applyBorder="1" applyAlignment="1" applyProtection="1">
      <alignment horizontal="center" vertical="center"/>
    </xf>
    <xf numFmtId="0" fontId="1" fillId="0" borderId="15" xfId="1" applyFont="1" applyFill="1" applyBorder="1" applyAlignment="1" applyProtection="1">
      <alignment horizontal="center" vertical="center"/>
    </xf>
    <xf numFmtId="0" fontId="1" fillId="0" borderId="17" xfId="1" applyFont="1" applyFill="1" applyBorder="1" applyAlignment="1" applyProtection="1">
      <alignment horizontal="center" vertical="center"/>
    </xf>
    <xf numFmtId="3" fontId="6" fillId="0" borderId="8" xfId="1" applyNumberFormat="1" applyFont="1" applyFill="1" applyBorder="1" applyProtection="1">
      <protection locked="0"/>
    </xf>
    <xf numFmtId="3" fontId="6" fillId="0" borderId="3" xfId="1" applyNumberFormat="1" applyFont="1" applyFill="1" applyBorder="1" applyProtection="1">
      <protection locked="0"/>
    </xf>
    <xf numFmtId="3" fontId="6" fillId="0" borderId="4" xfId="1" applyNumberFormat="1" applyFont="1" applyFill="1" applyBorder="1" applyProtection="1">
      <protection locked="0"/>
    </xf>
    <xf numFmtId="0" fontId="1" fillId="0" borderId="21" xfId="1" applyFont="1" applyBorder="1" applyAlignment="1" applyProtection="1">
      <alignment horizontal="center"/>
    </xf>
    <xf numFmtId="3" fontId="1" fillId="0" borderId="7" xfId="1" applyNumberFormat="1" applyFont="1" applyFill="1" applyBorder="1" applyProtection="1">
      <protection locked="0"/>
    </xf>
    <xf numFmtId="3" fontId="1" fillId="0" borderId="5" xfId="1" applyNumberFormat="1" applyFont="1" applyFill="1" applyBorder="1" applyProtection="1">
      <protection locked="0"/>
    </xf>
    <xf numFmtId="0" fontId="1" fillId="0" borderId="11" xfId="1" applyFont="1" applyBorder="1"/>
    <xf numFmtId="0" fontId="1" fillId="0" borderId="21" xfId="1" applyFont="1" applyBorder="1"/>
    <xf numFmtId="0" fontId="1" fillId="0" borderId="0" xfId="1" applyFont="1" applyAlignment="1">
      <alignment horizontal="left" indent="4"/>
    </xf>
    <xf numFmtId="3" fontId="6" fillId="0" borderId="4" xfId="1" applyNumberFormat="1" applyFont="1" applyFill="1" applyBorder="1" applyProtection="1"/>
    <xf numFmtId="3" fontId="1" fillId="0" borderId="10" xfId="1" applyNumberFormat="1" applyFont="1" applyFill="1" applyBorder="1" applyProtection="1"/>
    <xf numFmtId="0" fontId="1" fillId="0" borderId="23" xfId="1" applyFont="1" applyBorder="1"/>
    <xf numFmtId="0" fontId="1" fillId="0" borderId="14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14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/>
    </xf>
    <xf numFmtId="0" fontId="1" fillId="0" borderId="21" xfId="1" applyFont="1" applyBorder="1" applyAlignment="1" applyProtection="1">
      <alignment horizontal="center"/>
    </xf>
    <xf numFmtId="0" fontId="1" fillId="0" borderId="15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1" fillId="0" borderId="24" xfId="1" applyFont="1" applyBorder="1"/>
    <xf numFmtId="0" fontId="1" fillId="0" borderId="6" xfId="1" applyFont="1" applyBorder="1"/>
    <xf numFmtId="3" fontId="1" fillId="0" borderId="6" xfId="1" applyNumberFormat="1" applyFont="1" applyBorder="1"/>
    <xf numFmtId="3" fontId="1" fillId="0" borderId="24" xfId="1" applyNumberFormat="1" applyFont="1" applyBorder="1"/>
    <xf numFmtId="164" fontId="1" fillId="0" borderId="6" xfId="1" applyNumberFormat="1" applyFont="1" applyBorder="1"/>
    <xf numFmtId="3" fontId="1" fillId="0" borderId="25" xfId="1" applyNumberFormat="1" applyFont="1" applyBorder="1"/>
    <xf numFmtId="3" fontId="1" fillId="0" borderId="26" xfId="1" applyNumberFormat="1" applyFont="1" applyBorder="1"/>
    <xf numFmtId="0" fontId="1" fillId="0" borderId="0" xfId="1" applyFont="1" applyBorder="1"/>
  </cellXfs>
  <cellStyles count="3">
    <cellStyle name="Normal" xfId="0" builtinId="0"/>
    <cellStyle name="Normal 2" xfId="1"/>
    <cellStyle name="Prosent 2" xfId="2"/>
  </cellStyles>
  <dxfs count="0"/>
  <tableStyles count="0" defaultTableStyle="TableStyleMedium2" defaultPivotStyle="PivotStyleLight16"/>
  <colors>
    <mruColors>
      <color rgb="FF99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showZeros="0" tabSelected="1" workbookViewId="0">
      <selection activeCell="D24" sqref="D24"/>
    </sheetView>
  </sheetViews>
  <sheetFormatPr baseColWidth="10" defaultRowHeight="15.75" x14ac:dyDescent="0.25"/>
  <cols>
    <col min="1" max="1" width="6.42578125" style="1" bestFit="1" customWidth="1"/>
    <col min="2" max="2" width="22.85546875" style="1" bestFit="1" customWidth="1"/>
    <col min="3" max="3" width="11.85546875" style="1" customWidth="1"/>
    <col min="4" max="16384" width="11.42578125" style="1"/>
  </cols>
  <sheetData>
    <row r="1" spans="1:12" x14ac:dyDescent="0.25">
      <c r="A1" s="95" t="s">
        <v>86</v>
      </c>
    </row>
    <row r="3" spans="1:12" x14ac:dyDescent="0.25">
      <c r="A3" s="22" t="s">
        <v>5</v>
      </c>
      <c r="B3" s="24" t="s">
        <v>6</v>
      </c>
      <c r="C3" s="114" t="s">
        <v>84</v>
      </c>
      <c r="D3" s="143" t="s">
        <v>2</v>
      </c>
      <c r="E3" s="144"/>
      <c r="F3" s="115" t="s">
        <v>3</v>
      </c>
      <c r="G3" s="115" t="s">
        <v>4</v>
      </c>
    </row>
    <row r="4" spans="1:12" x14ac:dyDescent="0.25">
      <c r="A4" s="23"/>
      <c r="B4" s="25"/>
      <c r="C4" s="101" t="s">
        <v>85</v>
      </c>
      <c r="D4" s="101"/>
      <c r="E4" s="113"/>
      <c r="F4" s="101"/>
      <c r="G4" s="102"/>
    </row>
    <row r="5" spans="1:12" x14ac:dyDescent="0.25">
      <c r="A5" s="20"/>
      <c r="B5" s="21" t="s">
        <v>7</v>
      </c>
      <c r="C5" s="9">
        <v>2466800</v>
      </c>
      <c r="D5" s="103"/>
      <c r="E5" s="103"/>
      <c r="F5" s="104"/>
      <c r="G5" s="105"/>
    </row>
    <row r="6" spans="1:12" x14ac:dyDescent="0.25">
      <c r="A6" s="10">
        <v>2051</v>
      </c>
      <c r="B6" s="11" t="s">
        <v>8</v>
      </c>
      <c r="C6" s="2">
        <v>-416000</v>
      </c>
      <c r="D6" s="106"/>
      <c r="E6" s="106"/>
      <c r="F6" s="107"/>
      <c r="G6" s="108"/>
    </row>
    <row r="7" spans="1:12" x14ac:dyDescent="0.25">
      <c r="A7" s="10">
        <v>2052</v>
      </c>
      <c r="B7" s="12" t="s">
        <v>9</v>
      </c>
      <c r="C7" s="2">
        <v>-504000</v>
      </c>
      <c r="D7" s="106"/>
      <c r="E7" s="106"/>
      <c r="F7" s="107"/>
      <c r="G7" s="108"/>
    </row>
    <row r="8" spans="1:12" x14ac:dyDescent="0.25">
      <c r="A8" s="10">
        <v>2061</v>
      </c>
      <c r="B8" s="11" t="s">
        <v>10</v>
      </c>
      <c r="C8" s="2">
        <v>423900</v>
      </c>
      <c r="D8" s="106"/>
      <c r="E8" s="106"/>
      <c r="F8" s="107"/>
      <c r="G8" s="108"/>
    </row>
    <row r="9" spans="1:12" x14ac:dyDescent="0.25">
      <c r="A9" s="10">
        <v>2062</v>
      </c>
      <c r="B9" s="11" t="s">
        <v>11</v>
      </c>
      <c r="C9" s="2">
        <v>439000</v>
      </c>
      <c r="D9" s="106"/>
      <c r="E9" s="106"/>
      <c r="F9" s="107"/>
      <c r="G9" s="108"/>
    </row>
    <row r="10" spans="1:12" x14ac:dyDescent="0.25">
      <c r="A10" s="10"/>
      <c r="B10" s="12" t="s">
        <v>12</v>
      </c>
      <c r="C10" s="2">
        <v>-931700</v>
      </c>
      <c r="D10" s="106"/>
      <c r="E10" s="106"/>
      <c r="F10" s="107"/>
      <c r="G10" s="108"/>
    </row>
    <row r="11" spans="1:12" x14ac:dyDescent="0.25">
      <c r="A11" s="5"/>
      <c r="B11" s="6" t="s">
        <v>13</v>
      </c>
      <c r="C11" s="7">
        <v>-4662000</v>
      </c>
      <c r="D11" s="106"/>
      <c r="E11" s="106"/>
      <c r="F11" s="106"/>
      <c r="G11" s="108"/>
    </row>
    <row r="12" spans="1:12" x14ac:dyDescent="0.25">
      <c r="A12" s="5"/>
      <c r="B12" s="6" t="s">
        <v>14</v>
      </c>
      <c r="C12" s="7">
        <v>3184000</v>
      </c>
      <c r="D12" s="106"/>
      <c r="E12" s="107"/>
      <c r="F12" s="106"/>
      <c r="G12" s="108"/>
    </row>
    <row r="13" spans="1:12" x14ac:dyDescent="0.25">
      <c r="A13" s="3">
        <v>8800</v>
      </c>
      <c r="B13" s="13" t="s">
        <v>0</v>
      </c>
      <c r="C13" s="4"/>
      <c r="D13" s="109"/>
      <c r="E13" s="110"/>
      <c r="F13" s="110"/>
      <c r="G13" s="109"/>
    </row>
    <row r="14" spans="1:12" s="8" customFormat="1" ht="20.25" x14ac:dyDescent="0.3">
      <c r="A14" s="17"/>
      <c r="B14" s="18"/>
      <c r="C14" s="19">
        <f>SUM(C5:C13)</f>
        <v>0</v>
      </c>
      <c r="D14" s="111">
        <f t="shared" ref="D14:G14" si="0">SUM(D5:D13)</f>
        <v>0</v>
      </c>
      <c r="E14" s="111">
        <f t="shared" si="0"/>
        <v>0</v>
      </c>
      <c r="F14" s="111">
        <f t="shared" si="0"/>
        <v>0</v>
      </c>
      <c r="G14" s="112">
        <f t="shared" si="0"/>
        <v>0</v>
      </c>
      <c r="H14" s="1"/>
      <c r="I14" s="1"/>
      <c r="J14" s="1"/>
      <c r="K14" s="1"/>
      <c r="L14" s="1"/>
    </row>
    <row r="17" spans="2:5" x14ac:dyDescent="0.25">
      <c r="B17" s="1" t="s">
        <v>15</v>
      </c>
    </row>
    <row r="18" spans="2:5" x14ac:dyDescent="0.25">
      <c r="B18" s="14"/>
      <c r="C18" s="15" t="s">
        <v>17</v>
      </c>
      <c r="D18" s="15" t="s">
        <v>18</v>
      </c>
      <c r="E18" s="15" t="s">
        <v>16</v>
      </c>
    </row>
    <row r="19" spans="2:5" x14ac:dyDescent="0.25">
      <c r="B19" s="14" t="s">
        <v>0</v>
      </c>
      <c r="C19" s="16"/>
      <c r="D19" s="16"/>
      <c r="E19" s="16"/>
    </row>
  </sheetData>
  <mergeCells count="1">
    <mergeCell ref="D3:E3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11.1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showZeros="0" topLeftCell="I10" workbookViewId="0">
      <selection activeCell="M29" sqref="M29"/>
    </sheetView>
  </sheetViews>
  <sheetFormatPr baseColWidth="10" defaultRowHeight="15.75" x14ac:dyDescent="0.25"/>
  <cols>
    <col min="1" max="1" width="6.42578125" style="26" customWidth="1"/>
    <col min="2" max="2" width="22.5703125" style="26" bestFit="1" customWidth="1"/>
    <col min="3" max="3" width="12.42578125" style="26" customWidth="1"/>
    <col min="4" max="4" width="11.28515625" style="26" customWidth="1"/>
    <col min="5" max="11" width="11.42578125" style="26"/>
    <col min="12" max="13" width="13.140625" style="26" customWidth="1"/>
    <col min="14" max="16" width="11.42578125" style="26"/>
    <col min="17" max="17" width="11.42578125" style="55"/>
    <col min="18" max="16384" width="11.42578125" style="26"/>
  </cols>
  <sheetData>
    <row r="1" spans="1:20" x14ac:dyDescent="0.25">
      <c r="A1" s="96" t="s">
        <v>87</v>
      </c>
    </row>
    <row r="2" spans="1:20" x14ac:dyDescent="0.25">
      <c r="A2" s="96"/>
    </row>
    <row r="3" spans="1:20" x14ac:dyDescent="0.25">
      <c r="A3" s="26" t="s">
        <v>19</v>
      </c>
    </row>
    <row r="4" spans="1:20" s="124" customFormat="1" ht="18.75" x14ac:dyDescent="0.3">
      <c r="A4" s="125" t="s">
        <v>5</v>
      </c>
      <c r="B4" s="126" t="s">
        <v>6</v>
      </c>
      <c r="C4" s="127" t="s">
        <v>1</v>
      </c>
      <c r="D4" s="145" t="s">
        <v>2</v>
      </c>
      <c r="E4" s="146"/>
      <c r="F4" s="128" t="s">
        <v>3</v>
      </c>
      <c r="G4" s="128" t="s">
        <v>4</v>
      </c>
      <c r="H4" s="26"/>
      <c r="I4" s="26"/>
      <c r="J4" s="26"/>
      <c r="K4" s="26"/>
      <c r="L4" s="26"/>
      <c r="M4" s="26"/>
      <c r="N4" s="26"/>
      <c r="O4" s="26"/>
      <c r="P4" s="26"/>
      <c r="Q4" s="55"/>
      <c r="R4" s="26"/>
      <c r="S4" s="26"/>
      <c r="T4" s="26"/>
    </row>
    <row r="5" spans="1:20" s="124" customFormat="1" ht="18.75" x14ac:dyDescent="0.3">
      <c r="A5" s="30">
        <v>1230</v>
      </c>
      <c r="B5" s="31" t="s">
        <v>20</v>
      </c>
      <c r="C5" s="32">
        <v>212200</v>
      </c>
      <c r="D5" s="116"/>
      <c r="E5" s="116"/>
      <c r="F5" s="117"/>
      <c r="G5" s="118"/>
      <c r="J5" s="26"/>
      <c r="K5" s="26"/>
      <c r="L5" s="26"/>
      <c r="M5" s="26"/>
      <c r="N5" s="26"/>
      <c r="O5" s="26"/>
      <c r="P5" s="55"/>
      <c r="R5" s="26"/>
      <c r="S5" s="26"/>
      <c r="T5" s="26"/>
    </row>
    <row r="6" spans="1:20" x14ac:dyDescent="0.25">
      <c r="A6" s="34">
        <v>1460</v>
      </c>
      <c r="B6" s="35" t="s">
        <v>21</v>
      </c>
      <c r="C6" s="36">
        <v>194120</v>
      </c>
      <c r="D6" s="119"/>
      <c r="E6" s="119"/>
      <c r="F6" s="120"/>
      <c r="G6" s="121"/>
      <c r="P6" s="55"/>
      <c r="Q6" s="26"/>
    </row>
    <row r="7" spans="1:20" x14ac:dyDescent="0.25">
      <c r="A7" s="34">
        <v>1900</v>
      </c>
      <c r="B7" s="35" t="s">
        <v>22</v>
      </c>
      <c r="C7" s="36">
        <v>1930</v>
      </c>
      <c r="D7" s="119"/>
      <c r="E7" s="119"/>
      <c r="F7" s="120"/>
      <c r="G7" s="121"/>
      <c r="P7" s="55"/>
      <c r="Q7" s="26"/>
    </row>
    <row r="8" spans="1:20" x14ac:dyDescent="0.25">
      <c r="A8" s="34">
        <v>1920</v>
      </c>
      <c r="B8" s="35" t="s">
        <v>23</v>
      </c>
      <c r="C8" s="36">
        <v>534210</v>
      </c>
      <c r="D8" s="119"/>
      <c r="E8" s="119"/>
      <c r="F8" s="120"/>
      <c r="G8" s="121"/>
    </row>
    <row r="9" spans="1:20" x14ac:dyDescent="0.25">
      <c r="A9" s="34">
        <v>2051</v>
      </c>
      <c r="B9" s="35" t="s">
        <v>24</v>
      </c>
      <c r="C9" s="36">
        <v>-371000</v>
      </c>
      <c r="D9" s="119"/>
      <c r="E9" s="119"/>
      <c r="F9" s="120"/>
      <c r="G9" s="121"/>
    </row>
    <row r="10" spans="1:20" x14ac:dyDescent="0.25">
      <c r="A10" s="34">
        <v>2052</v>
      </c>
      <c r="B10" s="35" t="s">
        <v>25</v>
      </c>
      <c r="C10" s="36">
        <v>-267380</v>
      </c>
      <c r="D10" s="119"/>
      <c r="E10" s="119"/>
      <c r="F10" s="120"/>
      <c r="G10" s="121"/>
      <c r="L10" s="26" t="s">
        <v>40</v>
      </c>
    </row>
    <row r="11" spans="1:20" x14ac:dyDescent="0.25">
      <c r="A11" s="34">
        <v>2061</v>
      </c>
      <c r="B11" s="35" t="s">
        <v>26</v>
      </c>
      <c r="C11" s="36">
        <v>423000</v>
      </c>
      <c r="D11" s="119"/>
      <c r="E11" s="119"/>
      <c r="F11" s="120"/>
      <c r="G11" s="121"/>
      <c r="L11" s="48"/>
      <c r="M11" s="137"/>
      <c r="N11" s="49" t="s">
        <v>17</v>
      </c>
      <c r="O11" s="50" t="s">
        <v>41</v>
      </c>
      <c r="P11" s="49" t="s">
        <v>42</v>
      </c>
    </row>
    <row r="12" spans="1:20" x14ac:dyDescent="0.25">
      <c r="A12" s="34">
        <v>2062</v>
      </c>
      <c r="B12" s="35" t="s">
        <v>27</v>
      </c>
      <c r="C12" s="36">
        <v>379200</v>
      </c>
      <c r="D12" s="119"/>
      <c r="E12" s="119"/>
      <c r="F12" s="120"/>
      <c r="G12" s="121"/>
      <c r="L12" s="51" t="s">
        <v>43</v>
      </c>
      <c r="M12" s="142"/>
      <c r="N12" s="52"/>
      <c r="O12" s="53"/>
      <c r="P12" s="52"/>
      <c r="Q12" s="26"/>
    </row>
    <row r="13" spans="1:20" x14ac:dyDescent="0.25">
      <c r="A13" s="34">
        <v>2240</v>
      </c>
      <c r="B13" s="35" t="s">
        <v>71</v>
      </c>
      <c r="C13" s="35">
        <v>-40000</v>
      </c>
      <c r="D13" s="119"/>
      <c r="E13" s="119"/>
      <c r="F13" s="120"/>
      <c r="G13" s="121"/>
      <c r="L13" s="51" t="s">
        <v>44</v>
      </c>
      <c r="M13" s="142"/>
      <c r="N13" s="52"/>
      <c r="O13" s="53"/>
      <c r="P13" s="52"/>
      <c r="Q13" s="26"/>
    </row>
    <row r="14" spans="1:20" x14ac:dyDescent="0.25">
      <c r="A14" s="34">
        <v>2740</v>
      </c>
      <c r="B14" s="37" t="s">
        <v>28</v>
      </c>
      <c r="C14" s="35">
        <v>-56170</v>
      </c>
      <c r="D14" s="119"/>
      <c r="E14" s="119"/>
      <c r="F14" s="120"/>
      <c r="G14" s="121"/>
      <c r="L14" s="48" t="s">
        <v>17</v>
      </c>
      <c r="M14" s="137"/>
      <c r="N14" s="46">
        <f>E26</f>
        <v>0</v>
      </c>
      <c r="O14" s="54">
        <f>SUM(O12:O13)</f>
        <v>0</v>
      </c>
      <c r="P14" s="46">
        <f>SUM(P12:P13)</f>
        <v>0</v>
      </c>
      <c r="Q14" s="26"/>
    </row>
    <row r="15" spans="1:20" x14ac:dyDescent="0.25">
      <c r="A15" s="38">
        <v>3000</v>
      </c>
      <c r="B15" s="39" t="s">
        <v>29</v>
      </c>
      <c r="C15" s="40">
        <v>-3012430</v>
      </c>
      <c r="D15" s="119"/>
      <c r="E15" s="119"/>
      <c r="F15" s="120"/>
      <c r="G15" s="121"/>
      <c r="Q15" s="26"/>
    </row>
    <row r="16" spans="1:20" x14ac:dyDescent="0.25">
      <c r="A16" s="38">
        <v>4300</v>
      </c>
      <c r="B16" s="41" t="s">
        <v>30</v>
      </c>
      <c r="C16" s="40">
        <v>1738400</v>
      </c>
      <c r="D16" s="119"/>
      <c r="E16" s="119"/>
      <c r="F16" s="120"/>
      <c r="G16" s="121"/>
      <c r="Q16" s="26"/>
    </row>
    <row r="17" spans="1:22" x14ac:dyDescent="0.25">
      <c r="A17" s="38">
        <v>6010</v>
      </c>
      <c r="B17" s="41" t="s">
        <v>31</v>
      </c>
      <c r="C17" s="40"/>
      <c r="D17" s="119"/>
      <c r="E17" s="119"/>
      <c r="F17" s="120"/>
      <c r="G17" s="121"/>
      <c r="L17" s="26" t="s">
        <v>69</v>
      </c>
      <c r="M17" s="151"/>
      <c r="N17" s="151"/>
      <c r="O17" s="154"/>
      <c r="P17" s="154"/>
      <c r="Q17" s="154"/>
      <c r="R17" s="151"/>
      <c r="S17" s="151"/>
    </row>
    <row r="18" spans="1:22" x14ac:dyDescent="0.25">
      <c r="A18" s="38">
        <v>6300</v>
      </c>
      <c r="B18" s="41" t="s">
        <v>32</v>
      </c>
      <c r="C18" s="40">
        <v>144000</v>
      </c>
      <c r="D18" s="119"/>
      <c r="E18" s="119"/>
      <c r="F18" s="120"/>
      <c r="G18" s="121"/>
      <c r="L18" s="97"/>
      <c r="M18" s="152"/>
      <c r="N18" s="152"/>
      <c r="O18" s="153"/>
      <c r="P18" s="152"/>
      <c r="Q18" s="152"/>
      <c r="R18" s="152"/>
      <c r="S18" s="152"/>
    </row>
    <row r="19" spans="1:22" x14ac:dyDescent="0.25">
      <c r="A19" s="38">
        <v>6590</v>
      </c>
      <c r="B19" s="41" t="s">
        <v>33</v>
      </c>
      <c r="C19" s="40">
        <v>25000</v>
      </c>
      <c r="D19" s="119"/>
      <c r="E19" s="119"/>
      <c r="F19" s="120"/>
      <c r="G19" s="121"/>
      <c r="L19" s="98"/>
      <c r="M19" s="152"/>
      <c r="N19" s="152"/>
      <c r="O19" s="153"/>
      <c r="P19" s="152"/>
      <c r="Q19" s="152"/>
      <c r="R19" s="152"/>
      <c r="S19" s="152"/>
    </row>
    <row r="20" spans="1:22" x14ac:dyDescent="0.25">
      <c r="A20" s="38">
        <v>6800</v>
      </c>
      <c r="B20" s="41" t="s">
        <v>34</v>
      </c>
      <c r="C20" s="40">
        <v>12620</v>
      </c>
      <c r="D20" s="119"/>
      <c r="E20" s="119"/>
      <c r="F20" s="120"/>
      <c r="G20" s="121"/>
      <c r="M20" s="152"/>
      <c r="N20" s="152"/>
      <c r="O20" s="152"/>
      <c r="P20" s="152"/>
      <c r="Q20" s="152"/>
      <c r="R20" s="152"/>
      <c r="S20" s="152"/>
    </row>
    <row r="21" spans="1:22" x14ac:dyDescent="0.25">
      <c r="A21" s="38">
        <v>6900</v>
      </c>
      <c r="B21" s="41" t="s">
        <v>35</v>
      </c>
      <c r="C21" s="40">
        <v>5200</v>
      </c>
      <c r="D21" s="119"/>
      <c r="E21" s="119"/>
      <c r="F21" s="120"/>
      <c r="G21" s="121"/>
      <c r="M21" s="152"/>
      <c r="N21" s="152"/>
      <c r="O21" s="152"/>
      <c r="P21" s="152"/>
      <c r="Q21" s="152"/>
      <c r="R21" s="155"/>
      <c r="S21" s="152"/>
    </row>
    <row r="22" spans="1:22" x14ac:dyDescent="0.25">
      <c r="A22" s="38">
        <v>7090</v>
      </c>
      <c r="B22" s="41" t="s">
        <v>36</v>
      </c>
      <c r="C22" s="40">
        <v>47700</v>
      </c>
      <c r="D22" s="119"/>
      <c r="E22" s="119"/>
      <c r="F22" s="120"/>
      <c r="G22" s="121"/>
      <c r="Q22" s="26"/>
    </row>
    <row r="23" spans="1:22" x14ac:dyDescent="0.25">
      <c r="A23" s="38">
        <v>7500</v>
      </c>
      <c r="B23" s="41" t="s">
        <v>37</v>
      </c>
      <c r="C23" s="40">
        <v>18400</v>
      </c>
      <c r="D23" s="119"/>
      <c r="E23" s="120"/>
      <c r="F23" s="121"/>
      <c r="G23" s="121"/>
      <c r="L23" s="26" t="s">
        <v>72</v>
      </c>
      <c r="M23" s="151"/>
      <c r="N23" s="151"/>
      <c r="O23" s="151"/>
      <c r="P23" s="151"/>
      <c r="Q23" s="151"/>
      <c r="R23" s="151"/>
      <c r="S23" s="151"/>
      <c r="T23" s="151"/>
      <c r="U23" s="151"/>
      <c r="V23" s="151"/>
    </row>
    <row r="24" spans="1:22" x14ac:dyDescent="0.25">
      <c r="A24" s="38">
        <v>7790</v>
      </c>
      <c r="B24" s="41" t="s">
        <v>38</v>
      </c>
      <c r="C24" s="40">
        <v>9600</v>
      </c>
      <c r="D24" s="119"/>
      <c r="E24" s="119"/>
      <c r="F24" s="120"/>
      <c r="G24" s="121"/>
      <c r="M24" s="152"/>
      <c r="N24" s="152"/>
      <c r="O24" s="152"/>
      <c r="P24" s="152"/>
      <c r="Q24" s="152"/>
      <c r="R24" s="152"/>
      <c r="S24" s="152"/>
      <c r="T24" s="152"/>
      <c r="U24" s="152"/>
      <c r="V24" s="152"/>
    </row>
    <row r="25" spans="1:22" x14ac:dyDescent="0.25">
      <c r="A25" s="38">
        <v>8150</v>
      </c>
      <c r="B25" s="41" t="s">
        <v>39</v>
      </c>
      <c r="C25" s="40">
        <v>1400</v>
      </c>
      <c r="D25" s="119"/>
      <c r="E25" s="119"/>
      <c r="F25" s="120"/>
      <c r="G25" s="121"/>
      <c r="L25" s="94"/>
      <c r="M25" s="152"/>
      <c r="N25" s="152"/>
      <c r="O25" s="152"/>
      <c r="P25" s="152"/>
      <c r="Q25" s="152"/>
      <c r="R25" s="152"/>
      <c r="S25" s="152"/>
      <c r="T25" s="152"/>
      <c r="U25" s="152"/>
      <c r="V25" s="152"/>
    </row>
    <row r="26" spans="1:22" x14ac:dyDescent="0.25">
      <c r="A26" s="42">
        <v>8800</v>
      </c>
      <c r="B26" s="43" t="s">
        <v>0</v>
      </c>
      <c r="C26" s="44"/>
      <c r="D26" s="122"/>
      <c r="E26" s="123"/>
      <c r="F26" s="123"/>
      <c r="G26" s="122"/>
      <c r="L26" s="94"/>
      <c r="M26" s="152"/>
      <c r="N26" s="152"/>
      <c r="O26" s="152"/>
      <c r="P26" s="153"/>
      <c r="Q26" s="152"/>
      <c r="R26" s="152"/>
      <c r="S26" s="152"/>
      <c r="T26" s="152"/>
      <c r="U26" s="152"/>
      <c r="V26" s="152"/>
    </row>
    <row r="27" spans="1:22" s="47" customFormat="1" ht="20.25" x14ac:dyDescent="0.3">
      <c r="A27" s="45"/>
      <c r="B27" s="45"/>
      <c r="C27" s="46">
        <f>SUM(C5:C26)</f>
        <v>0</v>
      </c>
      <c r="D27" s="93">
        <f t="shared" ref="D27:G27" si="0">SUM(D5:D26)</f>
        <v>0</v>
      </c>
      <c r="E27" s="93">
        <f t="shared" si="0"/>
        <v>0</v>
      </c>
      <c r="F27" s="93">
        <f t="shared" si="0"/>
        <v>0</v>
      </c>
      <c r="G27" s="93">
        <f t="shared" si="0"/>
        <v>0</v>
      </c>
      <c r="H27" s="26"/>
      <c r="I27" s="26"/>
      <c r="J27" s="26"/>
      <c r="K27" s="26"/>
      <c r="L27" s="26"/>
      <c r="M27" s="26"/>
      <c r="N27" s="26"/>
      <c r="O27" s="26"/>
      <c r="P27" s="26"/>
      <c r="Q27" s="55"/>
      <c r="R27" s="26"/>
      <c r="S27" s="26"/>
      <c r="T27" s="26"/>
    </row>
    <row r="30" spans="1:22" x14ac:dyDescent="0.25">
      <c r="C30" s="55"/>
      <c r="D30" s="55"/>
      <c r="E30" s="55"/>
    </row>
    <row r="33" spans="8:17" s="47" customFormat="1" ht="20.25" x14ac:dyDescent="0.3">
      <c r="H33" s="26"/>
      <c r="I33" s="26"/>
      <c r="J33" s="26"/>
      <c r="K33" s="26"/>
      <c r="Q33" s="99"/>
    </row>
  </sheetData>
  <mergeCells count="1">
    <mergeCell ref="D4:E4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11.2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showZeros="0" topLeftCell="F4" workbookViewId="0">
      <selection activeCell="L26" sqref="L26"/>
    </sheetView>
  </sheetViews>
  <sheetFormatPr baseColWidth="10" defaultRowHeight="15.75" x14ac:dyDescent="0.25"/>
  <cols>
    <col min="1" max="1" width="6.42578125" style="26" bestFit="1" customWidth="1"/>
    <col min="2" max="2" width="23.42578125" style="26" bestFit="1" customWidth="1"/>
    <col min="3" max="10" width="11.42578125" style="26"/>
    <col min="11" max="11" width="11.42578125" style="26" customWidth="1"/>
    <col min="12" max="13" width="11.42578125" style="26"/>
    <col min="14" max="14" width="13.7109375" style="26" bestFit="1" customWidth="1"/>
    <col min="15" max="15" width="11.42578125" style="55"/>
    <col min="16" max="16384" width="11.42578125" style="26"/>
  </cols>
  <sheetData>
    <row r="1" spans="1:15" x14ac:dyDescent="0.25">
      <c r="A1" s="96" t="s">
        <v>88</v>
      </c>
    </row>
    <row r="2" spans="1:15" x14ac:dyDescent="0.25">
      <c r="A2" s="27" t="s">
        <v>5</v>
      </c>
      <c r="B2" s="28" t="s">
        <v>6</v>
      </c>
      <c r="C2" s="134" t="s">
        <v>84</v>
      </c>
      <c r="D2" s="147" t="s">
        <v>2</v>
      </c>
      <c r="E2" s="148"/>
      <c r="F2" s="27" t="s">
        <v>3</v>
      </c>
      <c r="G2" s="27" t="s">
        <v>4</v>
      </c>
    </row>
    <row r="3" spans="1:15" x14ac:dyDescent="0.25">
      <c r="A3" s="29"/>
      <c r="B3" s="29"/>
      <c r="C3" s="129" t="s">
        <v>85</v>
      </c>
      <c r="D3" s="149"/>
      <c r="E3" s="150"/>
      <c r="F3" s="129"/>
      <c r="G3" s="130"/>
    </row>
    <row r="4" spans="1:15" x14ac:dyDescent="0.25">
      <c r="A4" s="56">
        <v>1230</v>
      </c>
      <c r="B4" s="57" t="s">
        <v>45</v>
      </c>
      <c r="C4" s="58">
        <v>186500</v>
      </c>
      <c r="D4" s="131"/>
      <c r="E4" s="116"/>
      <c r="F4" s="117"/>
      <c r="G4" s="118"/>
    </row>
    <row r="5" spans="1:15" x14ac:dyDescent="0.25">
      <c r="A5" s="59">
        <v>1250</v>
      </c>
      <c r="B5" s="60" t="s">
        <v>46</v>
      </c>
      <c r="C5" s="61">
        <v>76700</v>
      </c>
      <c r="D5" s="132"/>
      <c r="E5" s="119"/>
      <c r="F5" s="120"/>
      <c r="G5" s="121"/>
    </row>
    <row r="6" spans="1:15" x14ac:dyDescent="0.25">
      <c r="A6" s="59">
        <v>1460</v>
      </c>
      <c r="B6" s="60" t="s">
        <v>21</v>
      </c>
      <c r="C6" s="61">
        <v>895000</v>
      </c>
      <c r="D6" s="132"/>
      <c r="E6" s="119"/>
      <c r="F6" s="120"/>
      <c r="G6" s="121"/>
    </row>
    <row r="7" spans="1:15" x14ac:dyDescent="0.25">
      <c r="A7" s="59">
        <v>1700</v>
      </c>
      <c r="B7" s="60" t="s">
        <v>47</v>
      </c>
      <c r="C7" s="61"/>
      <c r="D7" s="132"/>
      <c r="E7" s="119"/>
      <c r="F7" s="120"/>
      <c r="G7" s="121"/>
    </row>
    <row r="8" spans="1:15" x14ac:dyDescent="0.25">
      <c r="A8" s="59">
        <v>1900</v>
      </c>
      <c r="B8" s="60" t="s">
        <v>22</v>
      </c>
      <c r="C8" s="61">
        <v>730</v>
      </c>
      <c r="D8" s="132"/>
      <c r="E8" s="119"/>
      <c r="F8" s="120"/>
      <c r="G8" s="121"/>
    </row>
    <row r="9" spans="1:15" x14ac:dyDescent="0.25">
      <c r="A9" s="59">
        <v>1950</v>
      </c>
      <c r="B9" s="62" t="s">
        <v>48</v>
      </c>
      <c r="C9" s="61">
        <v>16950</v>
      </c>
      <c r="D9" s="132"/>
      <c r="E9" s="119"/>
      <c r="F9" s="120"/>
      <c r="G9" s="121"/>
    </row>
    <row r="10" spans="1:15" x14ac:dyDescent="0.25">
      <c r="A10" s="59">
        <v>2051</v>
      </c>
      <c r="B10" s="60" t="s">
        <v>76</v>
      </c>
      <c r="C10" s="61">
        <v>-360000</v>
      </c>
      <c r="D10" s="132"/>
      <c r="E10" s="119"/>
      <c r="F10" s="120"/>
      <c r="G10" s="121"/>
    </row>
    <row r="11" spans="1:15" x14ac:dyDescent="0.25">
      <c r="A11" s="59">
        <v>2052</v>
      </c>
      <c r="B11" s="60" t="s">
        <v>77</v>
      </c>
      <c r="C11" s="61">
        <v>-330000</v>
      </c>
      <c r="D11" s="132"/>
      <c r="E11" s="119"/>
      <c r="F11" s="120"/>
      <c r="G11" s="121"/>
    </row>
    <row r="12" spans="1:15" x14ac:dyDescent="0.25">
      <c r="A12" s="59">
        <v>2061</v>
      </c>
      <c r="B12" s="60" t="s">
        <v>78</v>
      </c>
      <c r="C12" s="61">
        <v>350000</v>
      </c>
      <c r="D12" s="132"/>
      <c r="E12" s="119"/>
      <c r="F12" s="120"/>
      <c r="G12" s="121"/>
      <c r="K12" s="96" t="s">
        <v>15</v>
      </c>
    </row>
    <row r="13" spans="1:15" x14ac:dyDescent="0.25">
      <c r="A13" s="59">
        <v>2062</v>
      </c>
      <c r="B13" s="60" t="s">
        <v>79</v>
      </c>
      <c r="C13" s="61">
        <v>370000</v>
      </c>
      <c r="D13" s="132"/>
      <c r="E13" s="119"/>
      <c r="F13" s="120"/>
      <c r="G13" s="121"/>
      <c r="K13" s="48"/>
      <c r="L13" s="137"/>
      <c r="M13" s="49" t="s">
        <v>17</v>
      </c>
      <c r="N13" s="50" t="s">
        <v>74</v>
      </c>
      <c r="O13" s="49" t="s">
        <v>75</v>
      </c>
    </row>
    <row r="14" spans="1:15" x14ac:dyDescent="0.25">
      <c r="A14" s="59">
        <v>2380</v>
      </c>
      <c r="B14" s="60" t="s">
        <v>49</v>
      </c>
      <c r="C14" s="60">
        <v>-174095</v>
      </c>
      <c r="D14" s="132"/>
      <c r="E14" s="119"/>
      <c r="F14" s="120"/>
      <c r="G14" s="121"/>
      <c r="K14" s="75" t="s">
        <v>57</v>
      </c>
      <c r="L14" s="138"/>
      <c r="M14" s="52"/>
      <c r="N14" s="53"/>
      <c r="O14" s="52"/>
    </row>
    <row r="15" spans="1:15" x14ac:dyDescent="0.25">
      <c r="A15" s="59">
        <v>2600</v>
      </c>
      <c r="B15" s="60" t="s">
        <v>50</v>
      </c>
      <c r="C15" s="60">
        <v>-16950</v>
      </c>
      <c r="D15" s="132"/>
      <c r="E15" s="119"/>
      <c r="F15" s="120"/>
      <c r="G15" s="121"/>
      <c r="K15" s="91" t="s">
        <v>58</v>
      </c>
      <c r="L15" s="100"/>
      <c r="M15" s="52"/>
      <c r="N15" s="53"/>
      <c r="O15" s="52"/>
    </row>
    <row r="16" spans="1:15" x14ac:dyDescent="0.25">
      <c r="A16" s="59">
        <v>2740</v>
      </c>
      <c r="B16" s="60" t="s">
        <v>28</v>
      </c>
      <c r="C16" s="60">
        <v>-37120</v>
      </c>
      <c r="D16" s="132"/>
      <c r="E16" s="119"/>
      <c r="F16" s="120"/>
      <c r="G16" s="121"/>
      <c r="K16" s="75" t="s">
        <v>83</v>
      </c>
      <c r="L16" s="138"/>
      <c r="M16" s="76"/>
      <c r="N16" s="77"/>
      <c r="O16" s="76"/>
    </row>
    <row r="17" spans="1:21" x14ac:dyDescent="0.25">
      <c r="A17" s="59">
        <v>2770</v>
      </c>
      <c r="B17" s="62" t="s">
        <v>51</v>
      </c>
      <c r="C17" s="60">
        <v>-10620</v>
      </c>
      <c r="D17" s="132"/>
      <c r="E17" s="119"/>
      <c r="F17" s="120"/>
      <c r="G17" s="121"/>
      <c r="K17" s="91" t="s">
        <v>59</v>
      </c>
      <c r="L17" s="100"/>
      <c r="M17" s="52"/>
      <c r="N17" s="53"/>
      <c r="O17" s="52"/>
    </row>
    <row r="18" spans="1:21" x14ac:dyDescent="0.25">
      <c r="A18" s="59">
        <v>2780</v>
      </c>
      <c r="B18" s="63" t="s">
        <v>52</v>
      </c>
      <c r="C18" s="60">
        <v>-7645</v>
      </c>
      <c r="D18" s="132"/>
      <c r="E18" s="119"/>
      <c r="F18" s="120"/>
      <c r="G18" s="121"/>
      <c r="K18" s="48" t="s">
        <v>60</v>
      </c>
      <c r="L18" s="137"/>
      <c r="M18" s="46">
        <f>E30</f>
        <v>0</v>
      </c>
      <c r="N18" s="54">
        <f>SUM(N16:N17)</f>
        <v>0</v>
      </c>
      <c r="O18" s="46">
        <f>SUM(O16:O17)</f>
        <v>0</v>
      </c>
    </row>
    <row r="19" spans="1:21" x14ac:dyDescent="0.25">
      <c r="A19" s="59">
        <v>2940</v>
      </c>
      <c r="B19" s="64" t="s">
        <v>73</v>
      </c>
      <c r="C19" s="60">
        <v>-54240</v>
      </c>
      <c r="D19" s="132"/>
      <c r="E19" s="135"/>
      <c r="F19" s="121"/>
      <c r="G19" s="121"/>
    </row>
    <row r="20" spans="1:21" x14ac:dyDescent="0.25">
      <c r="A20" s="65">
        <v>3000</v>
      </c>
      <c r="B20" s="66" t="s">
        <v>29</v>
      </c>
      <c r="C20" s="67">
        <v>-3446925</v>
      </c>
      <c r="D20" s="132"/>
      <c r="E20" s="135"/>
      <c r="F20" s="121"/>
      <c r="G20" s="121"/>
      <c r="K20" s="139" t="s">
        <v>69</v>
      </c>
      <c r="L20" s="96" t="s">
        <v>80</v>
      </c>
    </row>
    <row r="21" spans="1:21" x14ac:dyDescent="0.25">
      <c r="A21" s="68">
        <v>4300</v>
      </c>
      <c r="B21" s="69" t="s">
        <v>30</v>
      </c>
      <c r="C21" s="67">
        <v>1767600</v>
      </c>
      <c r="D21" s="132"/>
      <c r="E21" s="135"/>
      <c r="F21" s="121"/>
      <c r="G21" s="121"/>
      <c r="L21" s="96" t="s">
        <v>81</v>
      </c>
    </row>
    <row r="22" spans="1:21" x14ac:dyDescent="0.25">
      <c r="A22" s="68">
        <v>5000</v>
      </c>
      <c r="B22" s="69" t="s">
        <v>53</v>
      </c>
      <c r="C22" s="67">
        <v>452000</v>
      </c>
      <c r="D22" s="132"/>
      <c r="E22" s="135"/>
      <c r="F22" s="121"/>
      <c r="G22" s="121"/>
      <c r="L22" s="151"/>
      <c r="M22" s="151"/>
      <c r="N22" s="151"/>
      <c r="O22" s="154"/>
      <c r="P22" s="151"/>
      <c r="Q22" s="151"/>
      <c r="R22" s="151"/>
      <c r="S22" s="151"/>
      <c r="T22" s="151"/>
      <c r="U22" s="151"/>
    </row>
    <row r="23" spans="1:21" x14ac:dyDescent="0.25">
      <c r="A23" s="68">
        <v>5100</v>
      </c>
      <c r="B23" s="69" t="s">
        <v>70</v>
      </c>
      <c r="C23" s="67">
        <v>54240</v>
      </c>
      <c r="D23" s="132"/>
      <c r="E23" s="135"/>
      <c r="F23" s="121"/>
      <c r="G23" s="121"/>
      <c r="L23" s="152"/>
      <c r="M23" s="152"/>
      <c r="N23" s="152"/>
      <c r="O23" s="153"/>
      <c r="P23" s="152"/>
      <c r="Q23" s="152"/>
      <c r="R23" s="152"/>
      <c r="S23" s="152"/>
      <c r="T23" s="152"/>
      <c r="U23" s="152"/>
    </row>
    <row r="24" spans="1:21" x14ac:dyDescent="0.25">
      <c r="A24" s="68">
        <v>5400</v>
      </c>
      <c r="B24" s="69" t="s">
        <v>54</v>
      </c>
      <c r="C24" s="67">
        <v>71380</v>
      </c>
      <c r="D24" s="132"/>
      <c r="E24" s="120"/>
      <c r="F24" s="121"/>
      <c r="G24" s="121"/>
      <c r="L24" s="152"/>
      <c r="M24" s="152"/>
      <c r="N24" s="152"/>
      <c r="O24" s="153"/>
      <c r="P24" s="152"/>
      <c r="Q24" s="152"/>
      <c r="R24" s="152"/>
      <c r="S24" s="152"/>
      <c r="T24" s="152"/>
      <c r="U24" s="152"/>
    </row>
    <row r="25" spans="1:21" x14ac:dyDescent="0.25">
      <c r="A25" s="68">
        <v>6010</v>
      </c>
      <c r="B25" s="69" t="s">
        <v>31</v>
      </c>
      <c r="C25" s="67"/>
      <c r="D25" s="132"/>
      <c r="E25" s="120"/>
      <c r="F25" s="121"/>
      <c r="G25" s="121"/>
    </row>
    <row r="26" spans="1:21" x14ac:dyDescent="0.25">
      <c r="A26" s="68">
        <v>7090</v>
      </c>
      <c r="B26" s="69" t="s">
        <v>55</v>
      </c>
      <c r="C26" s="67">
        <v>34275</v>
      </c>
      <c r="D26" s="132"/>
      <c r="E26" s="120"/>
      <c r="F26" s="121"/>
      <c r="G26" s="121"/>
      <c r="L26" s="96" t="s">
        <v>82</v>
      </c>
    </row>
    <row r="27" spans="1:21" x14ac:dyDescent="0.25">
      <c r="A27" s="68">
        <v>7790</v>
      </c>
      <c r="B27" s="69" t="s">
        <v>38</v>
      </c>
      <c r="C27" s="67">
        <v>148020</v>
      </c>
      <c r="D27" s="132"/>
      <c r="E27" s="120"/>
      <c r="F27" s="121"/>
      <c r="G27" s="121"/>
    </row>
    <row r="28" spans="1:21" x14ac:dyDescent="0.25">
      <c r="A28" s="68">
        <v>8050</v>
      </c>
      <c r="B28" s="69" t="s">
        <v>56</v>
      </c>
      <c r="C28" s="67">
        <v>-100</v>
      </c>
      <c r="D28" s="132"/>
      <c r="E28" s="120"/>
      <c r="F28" s="121"/>
      <c r="G28" s="121"/>
      <c r="L28" s="152"/>
      <c r="M28" s="152"/>
      <c r="N28" s="152"/>
      <c r="O28" s="153"/>
      <c r="P28" s="152"/>
      <c r="Q28" s="152"/>
      <c r="R28" s="152"/>
      <c r="S28" s="152"/>
      <c r="T28" s="152"/>
      <c r="U28" s="152"/>
    </row>
    <row r="29" spans="1:21" x14ac:dyDescent="0.25">
      <c r="A29" s="68">
        <v>8150</v>
      </c>
      <c r="B29" s="69" t="s">
        <v>39</v>
      </c>
      <c r="C29" s="67">
        <v>14300</v>
      </c>
      <c r="D29" s="132"/>
      <c r="E29" s="135"/>
      <c r="F29" s="121"/>
      <c r="G29" s="121"/>
    </row>
    <row r="30" spans="1:21" x14ac:dyDescent="0.25">
      <c r="A30" s="70">
        <v>8800</v>
      </c>
      <c r="B30" s="71" t="s">
        <v>0</v>
      </c>
      <c r="C30" s="72"/>
      <c r="D30" s="133"/>
      <c r="E30" s="136"/>
      <c r="F30" s="123"/>
      <c r="G30" s="122"/>
    </row>
    <row r="31" spans="1:21" s="47" customFormat="1" ht="20.25" x14ac:dyDescent="0.3">
      <c r="A31" s="73"/>
      <c r="B31" s="74"/>
      <c r="C31" s="46">
        <f>SUM(C4:C30)</f>
        <v>0</v>
      </c>
      <c r="D31" s="93">
        <f>SUM(D4:D30)</f>
        <v>0</v>
      </c>
      <c r="E31" s="93">
        <f>SUM(E4:E30)</f>
        <v>0</v>
      </c>
      <c r="F31" s="93">
        <f>SUM(F4:F30)</f>
        <v>0</v>
      </c>
      <c r="G31" s="93">
        <f>SUM(G21:G30)</f>
        <v>0</v>
      </c>
      <c r="H31" s="26"/>
      <c r="O31" s="99"/>
    </row>
    <row r="32" spans="1:21" x14ac:dyDescent="0.25">
      <c r="A32" s="96"/>
    </row>
  </sheetData>
  <mergeCells count="2">
    <mergeCell ref="D2:E2"/>
    <mergeCell ref="D3:E3"/>
  </mergeCells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>
    <oddHeader>&amp;COppgave 11.3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showZeros="0" workbookViewId="0">
      <selection activeCell="F13" sqref="F13"/>
    </sheetView>
  </sheetViews>
  <sheetFormatPr baseColWidth="10" defaultRowHeight="12.75" x14ac:dyDescent="0.2"/>
  <cols>
    <col min="1" max="1" width="7" style="79" bestFit="1" customWidth="1"/>
    <col min="2" max="2" width="26.5703125" style="79" bestFit="1" customWidth="1"/>
    <col min="3" max="16384" width="11.42578125" style="79"/>
  </cols>
  <sheetData>
    <row r="1" spans="1:6" s="26" customFormat="1" ht="15.75" x14ac:dyDescent="0.25">
      <c r="A1" s="96" t="s">
        <v>90</v>
      </c>
    </row>
    <row r="2" spans="1:6" s="26" customFormat="1" ht="15.75" x14ac:dyDescent="0.25"/>
    <row r="3" spans="1:6" s="26" customFormat="1" ht="15.75" x14ac:dyDescent="0.25">
      <c r="A3" s="27" t="s">
        <v>5</v>
      </c>
      <c r="B3" s="78" t="s">
        <v>6</v>
      </c>
      <c r="C3" s="78" t="s">
        <v>84</v>
      </c>
      <c r="D3" s="90" t="s">
        <v>2</v>
      </c>
      <c r="E3" s="27" t="s">
        <v>3</v>
      </c>
      <c r="F3" s="27" t="s">
        <v>4</v>
      </c>
    </row>
    <row r="4" spans="1:6" s="26" customFormat="1" ht="15.75" x14ac:dyDescent="0.25">
      <c r="A4" s="80"/>
      <c r="B4" s="81"/>
      <c r="C4" s="129" t="s">
        <v>85</v>
      </c>
      <c r="D4" s="129"/>
      <c r="E4" s="129"/>
      <c r="F4" s="130"/>
    </row>
    <row r="5" spans="1:6" s="26" customFormat="1" ht="15.75" x14ac:dyDescent="0.25">
      <c r="A5" s="82"/>
      <c r="B5" s="57" t="s">
        <v>7</v>
      </c>
      <c r="C5" s="58">
        <v>448000</v>
      </c>
      <c r="D5" s="131"/>
      <c r="E5" s="117"/>
      <c r="F5" s="118"/>
    </row>
    <row r="6" spans="1:6" s="26" customFormat="1" ht="15.75" x14ac:dyDescent="0.25">
      <c r="A6" s="59">
        <v>2000</v>
      </c>
      <c r="B6" s="60" t="s">
        <v>61</v>
      </c>
      <c r="C6" s="61">
        <v>-100000</v>
      </c>
      <c r="D6" s="132"/>
      <c r="E6" s="120"/>
      <c r="F6" s="121"/>
    </row>
    <row r="7" spans="1:6" s="26" customFormat="1" ht="15.75" x14ac:dyDescent="0.25">
      <c r="A7" s="59">
        <v>2050</v>
      </c>
      <c r="B7" s="60" t="s">
        <v>62</v>
      </c>
      <c r="C7" s="61">
        <v>-46000</v>
      </c>
      <c r="D7" s="132"/>
      <c r="E7" s="120"/>
      <c r="F7" s="121"/>
    </row>
    <row r="8" spans="1:6" s="26" customFormat="1" ht="15.75" x14ac:dyDescent="0.25">
      <c r="A8" s="59">
        <v>2800</v>
      </c>
      <c r="B8" s="63" t="s">
        <v>63</v>
      </c>
      <c r="C8" s="61"/>
      <c r="D8" s="132"/>
      <c r="E8" s="120"/>
      <c r="F8" s="121"/>
    </row>
    <row r="9" spans="1:6" s="26" customFormat="1" ht="15.75" x14ac:dyDescent="0.25">
      <c r="A9" s="59"/>
      <c r="B9" s="64" t="s">
        <v>12</v>
      </c>
      <c r="C9" s="60">
        <v>-259000</v>
      </c>
      <c r="D9" s="132"/>
      <c r="E9" s="120"/>
      <c r="F9" s="121"/>
    </row>
    <row r="10" spans="1:6" s="26" customFormat="1" ht="15.75" x14ac:dyDescent="0.25">
      <c r="A10" s="65"/>
      <c r="B10" s="69" t="s">
        <v>13</v>
      </c>
      <c r="C10" s="67">
        <v>-964000</v>
      </c>
      <c r="D10" s="132"/>
      <c r="E10" s="120"/>
      <c r="F10" s="121"/>
    </row>
    <row r="11" spans="1:6" s="26" customFormat="1" ht="15.75" x14ac:dyDescent="0.25">
      <c r="A11" s="65"/>
      <c r="B11" s="69" t="s">
        <v>14</v>
      </c>
      <c r="C11" s="67">
        <v>921000</v>
      </c>
      <c r="D11" s="132"/>
      <c r="E11" s="120"/>
      <c r="F11" s="121"/>
    </row>
    <row r="12" spans="1:6" s="26" customFormat="1" ht="15.75" x14ac:dyDescent="0.25">
      <c r="A12" s="83">
        <v>8800</v>
      </c>
      <c r="B12" s="84" t="s">
        <v>0</v>
      </c>
      <c r="C12" s="85"/>
      <c r="D12" s="140"/>
      <c r="E12" s="141"/>
      <c r="F12" s="122"/>
    </row>
    <row r="13" spans="1:6" s="47" customFormat="1" ht="20.25" x14ac:dyDescent="0.3">
      <c r="A13" s="86"/>
      <c r="B13" s="87"/>
      <c r="C13" s="88">
        <f>SUM(C5:C12)</f>
        <v>0</v>
      </c>
      <c r="D13" s="88">
        <f t="shared" ref="D13:F13" si="0">SUM(D5:D12)</f>
        <v>0</v>
      </c>
      <c r="E13" s="88">
        <f t="shared" si="0"/>
        <v>0</v>
      </c>
      <c r="F13" s="88">
        <f t="shared" si="0"/>
        <v>0</v>
      </c>
    </row>
    <row r="14" spans="1:6" s="26" customFormat="1" ht="15.75" x14ac:dyDescent="0.25"/>
    <row r="15" spans="1:6" s="26" customFormat="1" ht="15.75" x14ac:dyDescent="0.25"/>
    <row r="16" spans="1:6" s="26" customFormat="1" ht="15.75" x14ac:dyDescent="0.25">
      <c r="B16" s="89" t="s">
        <v>64</v>
      </c>
    </row>
    <row r="17" spans="1:10" s="26" customFormat="1" ht="15.75" x14ac:dyDescent="0.25">
      <c r="B17" s="158" t="s">
        <v>89</v>
      </c>
      <c r="C17" s="158"/>
      <c r="D17" s="55"/>
    </row>
    <row r="18" spans="1:10" s="26" customFormat="1" ht="16.5" thickBot="1" x14ac:dyDescent="0.3">
      <c r="B18" s="158" t="s">
        <v>65</v>
      </c>
      <c r="C18" s="158"/>
      <c r="D18" s="156"/>
    </row>
    <row r="19" spans="1:10" s="47" customFormat="1" ht="21" thickBot="1" x14ac:dyDescent="0.35">
      <c r="A19" s="26"/>
      <c r="B19" s="158"/>
      <c r="C19" s="158"/>
      <c r="D19" s="157">
        <f>SUM(D17:D18)</f>
        <v>0</v>
      </c>
      <c r="E19" s="26"/>
      <c r="F19" s="26"/>
      <c r="G19" s="26"/>
      <c r="H19" s="26"/>
      <c r="I19" s="26"/>
      <c r="J19" s="26"/>
    </row>
    <row r="20" spans="1:10" s="26" customFormat="1" ht="15.75" x14ac:dyDescent="0.25"/>
    <row r="21" spans="1:10" s="26" customFormat="1" ht="15.75" x14ac:dyDescent="0.25"/>
    <row r="22" spans="1:10" s="26" customFormat="1" ht="15.75" x14ac:dyDescent="0.25"/>
    <row r="23" spans="1:10" s="26" customFormat="1" ht="15.75" x14ac:dyDescent="0.25"/>
    <row r="24" spans="1:10" s="26" customFormat="1" ht="15.75" x14ac:dyDescent="0.25"/>
    <row r="25" spans="1:10" s="26" customFormat="1" ht="15.75" x14ac:dyDescent="0.25"/>
    <row r="26" spans="1:10" s="26" customFormat="1" ht="15.75" x14ac:dyDescent="0.25"/>
    <row r="27" spans="1:10" s="26" customFormat="1" ht="15.75" x14ac:dyDescent="0.25"/>
    <row r="28" spans="1:10" s="26" customFormat="1" ht="15.75" x14ac:dyDescent="0.25"/>
    <row r="29" spans="1:10" s="26" customFormat="1" ht="15.75" x14ac:dyDescent="0.25"/>
    <row r="30" spans="1:10" s="26" customFormat="1" ht="15.75" x14ac:dyDescent="0.25"/>
    <row r="31" spans="1:10" s="26" customFormat="1" ht="15.75" x14ac:dyDescent="0.25"/>
    <row r="32" spans="1:10" s="26" customFormat="1" ht="15.75" x14ac:dyDescent="0.25"/>
    <row r="33" s="26" customFormat="1" ht="15.75" x14ac:dyDescent="0.25"/>
    <row r="34" s="26" customFormat="1" ht="15.75" x14ac:dyDescent="0.25"/>
    <row r="35" s="26" customFormat="1" ht="15.75" x14ac:dyDescent="0.25"/>
  </sheetData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&amp;COppgave 11.4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showZeros="0" workbookViewId="0">
      <selection activeCell="G21" sqref="G21"/>
    </sheetView>
  </sheetViews>
  <sheetFormatPr baseColWidth="10" defaultRowHeight="15.75" x14ac:dyDescent="0.25"/>
  <cols>
    <col min="1" max="1" width="6.42578125" style="26" bestFit="1" customWidth="1"/>
    <col min="2" max="2" width="19.85546875" style="26" bestFit="1" customWidth="1"/>
    <col min="3" max="16384" width="11.42578125" style="26"/>
  </cols>
  <sheetData>
    <row r="1" spans="1:6" x14ac:dyDescent="0.25">
      <c r="A1" s="96" t="s">
        <v>91</v>
      </c>
    </row>
    <row r="2" spans="1:6" x14ac:dyDescent="0.25">
      <c r="A2" s="96"/>
    </row>
    <row r="3" spans="1:6" x14ac:dyDescent="0.25">
      <c r="A3" s="26" t="s">
        <v>19</v>
      </c>
    </row>
    <row r="4" spans="1:6" x14ac:dyDescent="0.25">
      <c r="A4" s="90" t="s">
        <v>5</v>
      </c>
      <c r="B4" s="28" t="s">
        <v>6</v>
      </c>
      <c r="C4" s="134" t="s">
        <v>84</v>
      </c>
      <c r="D4" s="27" t="s">
        <v>2</v>
      </c>
      <c r="E4" s="27" t="s">
        <v>3</v>
      </c>
      <c r="F4" s="27" t="s">
        <v>4</v>
      </c>
    </row>
    <row r="5" spans="1:6" x14ac:dyDescent="0.25">
      <c r="A5" s="91"/>
      <c r="B5" s="29"/>
      <c r="C5" s="129" t="s">
        <v>85</v>
      </c>
      <c r="D5" s="129"/>
      <c r="E5" s="129"/>
      <c r="F5" s="130"/>
    </row>
    <row r="6" spans="1:6" x14ac:dyDescent="0.25">
      <c r="A6" s="92"/>
      <c r="B6" s="33" t="s">
        <v>7</v>
      </c>
      <c r="C6" s="32">
        <v>1120000</v>
      </c>
      <c r="D6" s="116"/>
      <c r="E6" s="116"/>
      <c r="F6" s="118"/>
    </row>
    <row r="7" spans="1:6" x14ac:dyDescent="0.25">
      <c r="A7" s="34">
        <v>2000</v>
      </c>
      <c r="B7" s="35" t="s">
        <v>61</v>
      </c>
      <c r="C7" s="36">
        <v>-150000</v>
      </c>
      <c r="D7" s="119"/>
      <c r="E7" s="119"/>
      <c r="F7" s="121"/>
    </row>
    <row r="8" spans="1:6" x14ac:dyDescent="0.25">
      <c r="A8" s="34">
        <v>2050</v>
      </c>
      <c r="B8" s="35" t="s">
        <v>62</v>
      </c>
      <c r="C8" s="36">
        <v>-11000</v>
      </c>
      <c r="D8" s="119"/>
      <c r="E8" s="119"/>
      <c r="F8" s="121"/>
    </row>
    <row r="9" spans="1:6" x14ac:dyDescent="0.25">
      <c r="A9" s="34">
        <v>2080</v>
      </c>
      <c r="B9" s="35" t="s">
        <v>66</v>
      </c>
      <c r="C9" s="35"/>
      <c r="D9" s="119"/>
      <c r="E9" s="119"/>
      <c r="F9" s="121"/>
    </row>
    <row r="10" spans="1:6" x14ac:dyDescent="0.25">
      <c r="A10" s="34"/>
      <c r="B10" s="37" t="s">
        <v>12</v>
      </c>
      <c r="C10" s="35">
        <v>-986000</v>
      </c>
      <c r="D10" s="119"/>
      <c r="E10" s="119"/>
      <c r="F10" s="121"/>
    </row>
    <row r="11" spans="1:6" x14ac:dyDescent="0.25">
      <c r="A11" s="38"/>
      <c r="B11" s="41" t="s">
        <v>13</v>
      </c>
      <c r="C11" s="40">
        <v>-1842000</v>
      </c>
      <c r="D11" s="119"/>
      <c r="E11" s="119"/>
      <c r="F11" s="121"/>
    </row>
    <row r="12" spans="1:6" x14ac:dyDescent="0.25">
      <c r="A12" s="38"/>
      <c r="B12" s="41" t="s">
        <v>14</v>
      </c>
      <c r="C12" s="40">
        <v>1869000</v>
      </c>
      <c r="D12" s="119"/>
      <c r="E12" s="119"/>
      <c r="F12" s="121"/>
    </row>
    <row r="13" spans="1:6" x14ac:dyDescent="0.25">
      <c r="A13" s="42">
        <v>8800</v>
      </c>
      <c r="B13" s="43" t="s">
        <v>0</v>
      </c>
      <c r="C13" s="44"/>
      <c r="D13" s="122"/>
      <c r="E13" s="123"/>
      <c r="F13" s="122"/>
    </row>
    <row r="14" spans="1:6" s="47" customFormat="1" ht="20.25" x14ac:dyDescent="0.3">
      <c r="A14" s="86"/>
      <c r="B14" s="87"/>
      <c r="C14" s="88">
        <f t="shared" ref="C14:F14" si="0">SUM(C6:C13)</f>
        <v>0</v>
      </c>
      <c r="D14" s="88">
        <f t="shared" si="0"/>
        <v>0</v>
      </c>
      <c r="E14" s="88">
        <f t="shared" si="0"/>
        <v>0</v>
      </c>
      <c r="F14" s="88">
        <f t="shared" si="0"/>
        <v>0</v>
      </c>
    </row>
    <row r="15" spans="1:6" x14ac:dyDescent="0.25">
      <c r="A15" s="96"/>
    </row>
    <row r="16" spans="1:6" x14ac:dyDescent="0.25">
      <c r="B16" s="89" t="s">
        <v>67</v>
      </c>
    </row>
    <row r="17" spans="1:5" x14ac:dyDescent="0.25">
      <c r="B17" s="26" t="s">
        <v>68</v>
      </c>
      <c r="D17" s="55"/>
    </row>
    <row r="18" spans="1:5" ht="16.5" thickBot="1" x14ac:dyDescent="0.3">
      <c r="B18" s="26" t="s">
        <v>66</v>
      </c>
      <c r="D18" s="156"/>
    </row>
    <row r="19" spans="1:5" s="47" customFormat="1" ht="21" thickBot="1" x14ac:dyDescent="0.35">
      <c r="D19" s="157">
        <f>SUM(D17:D18)</f>
        <v>0</v>
      </c>
    </row>
    <row r="22" spans="1:5" x14ac:dyDescent="0.25">
      <c r="A22" s="26" t="s">
        <v>69</v>
      </c>
      <c r="C22" s="55"/>
    </row>
    <row r="23" spans="1:5" x14ac:dyDescent="0.25">
      <c r="A23" s="97"/>
      <c r="B23" s="152"/>
      <c r="C23" s="153"/>
      <c r="D23" s="152"/>
      <c r="E23" s="152"/>
    </row>
    <row r="24" spans="1:5" x14ac:dyDescent="0.25">
      <c r="A24" s="98"/>
      <c r="B24" s="152"/>
      <c r="C24" s="153"/>
      <c r="D24" s="152"/>
      <c r="E24" s="152"/>
    </row>
    <row r="25" spans="1:5" x14ac:dyDescent="0.25">
      <c r="B25" s="152"/>
      <c r="C25" s="152"/>
      <c r="D25" s="152"/>
      <c r="E25" s="152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&amp;COppgave 11.5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11.1</vt:lpstr>
      <vt:lpstr>Oppgave 11.2</vt:lpstr>
      <vt:lpstr>Oppgave 11.3</vt:lpstr>
      <vt:lpstr>Oppgave 11.4</vt:lpstr>
      <vt:lpstr>Oppgave 11.5</vt:lpstr>
    </vt:vector>
  </TitlesOfParts>
  <Company>Høgskolen i Vestfold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Hansen</dc:creator>
  <cp:lastModifiedBy>Øystein Hansen</cp:lastModifiedBy>
  <cp:lastPrinted>2019-12-02T16:19:04Z</cp:lastPrinted>
  <dcterms:created xsi:type="dcterms:W3CDTF">2004-06-23T12:19:48Z</dcterms:created>
  <dcterms:modified xsi:type="dcterms:W3CDTF">2020-08-02T07:23:57Z</dcterms:modified>
</cp:coreProperties>
</file>