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T-kontoer\Løsninger\Ikke ferdig\"/>
    </mc:Choice>
  </mc:AlternateContent>
  <xr:revisionPtr revIDLastSave="0" documentId="13_ncr:1_{EED71F1E-9909-4131-88AF-CA8702A39DBB}" xr6:coauthVersionLast="47" xr6:coauthVersionMax="47" xr10:uidLastSave="{00000000-0000-0000-0000-000000000000}"/>
  <bookViews>
    <workbookView xWindow="9675" yWindow="3345" windowWidth="18255" windowHeight="12255" activeTab="1" xr2:uid="{00000000-000D-0000-FFFF-FFFF00000000}"/>
  </bookViews>
  <sheets>
    <sheet name="Oppgave 11.7" sheetId="1" r:id="rId1"/>
    <sheet name="Oppgave 11.8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3" l="1"/>
  <c r="J7" i="3"/>
  <c r="I9" i="3"/>
  <c r="J10" i="3"/>
  <c r="H11" i="3"/>
  <c r="G12" i="3"/>
  <c r="F13" i="3" s="1"/>
  <c r="C14" i="3"/>
  <c r="D14" i="3"/>
  <c r="E14" i="3"/>
  <c r="G14" i="3"/>
  <c r="I14" i="3"/>
  <c r="J14" i="3"/>
  <c r="D19" i="3"/>
  <c r="C24" i="3"/>
  <c r="I6" i="1"/>
  <c r="J7" i="1"/>
  <c r="F8" i="1"/>
  <c r="J8" i="1"/>
  <c r="J10" i="1"/>
  <c r="H11" i="1"/>
  <c r="H14" i="1" s="1"/>
  <c r="G12" i="1"/>
  <c r="C14" i="1"/>
  <c r="D14" i="1"/>
  <c r="I14" i="1"/>
  <c r="D17" i="1"/>
  <c r="F9" i="1" s="1"/>
  <c r="H13" i="3" l="1"/>
  <c r="H14" i="3" s="1"/>
  <c r="F14" i="3"/>
  <c r="J9" i="1"/>
  <c r="J14" i="1" s="1"/>
  <c r="F14" i="1"/>
  <c r="E13" i="1"/>
  <c r="D19" i="1"/>
  <c r="E14" i="1" l="1"/>
  <c r="G13" i="1"/>
  <c r="G14" i="1" s="1"/>
</calcChain>
</file>

<file path=xl/sharedStrings.xml><?xml version="1.0" encoding="utf-8"?>
<sst xmlns="http://schemas.openxmlformats.org/spreadsheetml/2006/main" count="61" uniqueCount="30">
  <si>
    <t>Overført annen egenkapital</t>
  </si>
  <si>
    <t>Avsatt utbytte: 20 % av kr 100 000 =</t>
  </si>
  <si>
    <t>Styrets forslag til disponering av årsoverskuddet</t>
  </si>
  <si>
    <t>Årsresultat</t>
  </si>
  <si>
    <t>Diverse kostnader</t>
  </si>
  <si>
    <t>Diverse inntekter</t>
  </si>
  <si>
    <t>Diverse gjeld</t>
  </si>
  <si>
    <t>Avsatt utbytte</t>
  </si>
  <si>
    <t>Annen egenkapital</t>
  </si>
  <si>
    <t>Aksjekapital</t>
  </si>
  <si>
    <t>Diverse eiendeler</t>
  </si>
  <si>
    <t>Kredit</t>
  </si>
  <si>
    <t>Debet</t>
  </si>
  <si>
    <t>Balanse</t>
  </si>
  <si>
    <t>Resultat</t>
  </si>
  <si>
    <t>Posteringer</t>
  </si>
  <si>
    <t>Saldobalanse</t>
  </si>
  <si>
    <t>Løsning oppgave 11.7</t>
  </si>
  <si>
    <t>Egenkapital 31.12.x1</t>
  </si>
  <si>
    <t>=</t>
  </si>
  <si>
    <t>Udekket tap</t>
  </si>
  <si>
    <t>–</t>
  </si>
  <si>
    <t>b)</t>
  </si>
  <si>
    <t>Overført fra annen egenkapital</t>
  </si>
  <si>
    <t>Styrets forslag til disponering av årsunderskuddet</t>
  </si>
  <si>
    <t>a)</t>
  </si>
  <si>
    <t>Løsning oppgave 11.8</t>
  </si>
  <si>
    <t>Konto-</t>
  </si>
  <si>
    <t>kode</t>
  </si>
  <si>
    <t>Kontonavn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</si>
</sst>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16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3" fontId="3" fillId="0" borderId="1" xfId="1" applyNumberFormat="1" applyFont="1" applyBorder="1"/>
    <xf numFmtId="3" fontId="3" fillId="0" borderId="0" xfId="1" applyNumberFormat="1" applyFont="1"/>
    <xf numFmtId="0" fontId="5" fillId="0" borderId="0" xfId="1" applyFont="1"/>
    <xf numFmtId="3" fontId="3" fillId="2" borderId="2" xfId="1" applyNumberFormat="1" applyFont="1" applyFill="1" applyBorder="1"/>
    <xf numFmtId="3" fontId="3" fillId="0" borderId="2" xfId="1" applyNumberFormat="1" applyFont="1" applyBorder="1"/>
    <xf numFmtId="3" fontId="3" fillId="0" borderId="3" xfId="1" quotePrefix="1" applyNumberFormat="1" applyFont="1" applyBorder="1" applyAlignment="1">
      <alignment horizontal="left"/>
    </xf>
    <xf numFmtId="1" fontId="3" fillId="0" borderId="2" xfId="1" applyNumberFormat="1" applyFont="1" applyBorder="1" applyAlignment="1">
      <alignment horizontal="center"/>
    </xf>
    <xf numFmtId="3" fontId="3" fillId="2" borderId="4" xfId="1" applyNumberFormat="1" applyFont="1" applyFill="1" applyBorder="1"/>
    <xf numFmtId="3" fontId="3" fillId="0" borderId="4" xfId="1" applyNumberFormat="1" applyFont="1" applyBorder="1"/>
    <xf numFmtId="3" fontId="3" fillId="2" borderId="5" xfId="1" applyNumberFormat="1" applyFont="1" applyFill="1" applyBorder="1"/>
    <xf numFmtId="3" fontId="3" fillId="0" borderId="4" xfId="1" applyNumberFormat="1" applyFont="1" applyBorder="1" applyProtection="1">
      <protection locked="0"/>
    </xf>
    <xf numFmtId="3" fontId="6" fillId="2" borderId="4" xfId="1" applyNumberFormat="1" applyFont="1" applyFill="1" applyBorder="1"/>
    <xf numFmtId="3" fontId="6" fillId="0" borderId="6" xfId="1" applyNumberFormat="1" applyFont="1" applyBorder="1"/>
    <xf numFmtId="0" fontId="6" fillId="0" borderId="5" xfId="1" quotePrefix="1" applyFont="1" applyBorder="1" applyAlignment="1">
      <alignment horizontal="left"/>
    </xf>
    <xf numFmtId="1" fontId="6" fillId="0" borderId="4" xfId="1" applyNumberFormat="1" applyFont="1" applyBorder="1" applyAlignment="1">
      <alignment horizontal="center"/>
    </xf>
    <xf numFmtId="3" fontId="3" fillId="2" borderId="7" xfId="1" applyNumberFormat="1" applyFont="1" applyFill="1" applyBorder="1"/>
    <xf numFmtId="3" fontId="3" fillId="0" borderId="7" xfId="1" applyNumberFormat="1" applyFont="1" applyBorder="1"/>
    <xf numFmtId="3" fontId="3" fillId="2" borderId="8" xfId="1" applyNumberFormat="1" applyFont="1" applyFill="1" applyBorder="1"/>
    <xf numFmtId="3" fontId="3" fillId="0" borderId="7" xfId="1" applyNumberFormat="1" applyFont="1" applyBorder="1" applyProtection="1">
      <protection locked="0"/>
    </xf>
    <xf numFmtId="3" fontId="6" fillId="2" borderId="7" xfId="1" applyNumberFormat="1" applyFont="1" applyFill="1" applyBorder="1" applyProtection="1">
      <protection locked="0"/>
    </xf>
    <xf numFmtId="3" fontId="6" fillId="0" borderId="9" xfId="1" applyNumberFormat="1" applyFont="1" applyBorder="1" applyProtection="1">
      <protection locked="0"/>
    </xf>
    <xf numFmtId="0" fontId="6" fillId="0" borderId="8" xfId="1" applyFont="1" applyBorder="1" applyAlignment="1" applyProtection="1">
      <alignment horizontal="left"/>
      <protection locked="0"/>
    </xf>
    <xf numFmtId="1" fontId="6" fillId="0" borderId="7" xfId="1" applyNumberFormat="1" applyFont="1" applyBorder="1" applyAlignment="1" applyProtection="1">
      <alignment horizontal="center"/>
      <protection locked="0"/>
    </xf>
    <xf numFmtId="3" fontId="6" fillId="0" borderId="9" xfId="1" applyNumberFormat="1" applyFont="1" applyBorder="1"/>
    <xf numFmtId="3" fontId="6" fillId="0" borderId="7" xfId="1" applyNumberFormat="1" applyFont="1" applyBorder="1" applyAlignment="1">
      <alignment horizontal="left"/>
    </xf>
    <xf numFmtId="1" fontId="6" fillId="0" borderId="7" xfId="1" applyNumberFormat="1" applyFont="1" applyBorder="1" applyAlignment="1">
      <alignment horizontal="center"/>
    </xf>
    <xf numFmtId="3" fontId="6" fillId="0" borderId="7" xfId="1" applyNumberFormat="1" applyFont="1" applyBorder="1"/>
    <xf numFmtId="3" fontId="6" fillId="0" borderId="9" xfId="1" applyNumberFormat="1" applyFont="1" applyBorder="1" applyAlignment="1">
      <alignment horizontal="left"/>
    </xf>
    <xf numFmtId="3" fontId="3" fillId="2" borderId="10" xfId="1" applyNumberFormat="1" applyFont="1" applyFill="1" applyBorder="1"/>
    <xf numFmtId="3" fontId="3" fillId="0" borderId="10" xfId="1" applyNumberFormat="1" applyFont="1" applyBorder="1"/>
    <xf numFmtId="3" fontId="3" fillId="2" borderId="11" xfId="1" applyNumberFormat="1" applyFont="1" applyFill="1" applyBorder="1"/>
    <xf numFmtId="3" fontId="3" fillId="0" borderId="10" xfId="1" applyNumberFormat="1" applyFont="1" applyBorder="1" applyProtection="1">
      <protection locked="0"/>
    </xf>
    <xf numFmtId="3" fontId="6" fillId="2" borderId="10" xfId="1" applyNumberFormat="1" applyFont="1" applyFill="1" applyBorder="1" applyProtection="1">
      <protection locked="0"/>
    </xf>
    <xf numFmtId="3" fontId="6" fillId="0" borderId="11" xfId="1" applyNumberFormat="1" applyFont="1" applyBorder="1"/>
    <xf numFmtId="3" fontId="6" fillId="0" borderId="12" xfId="1" applyNumberFormat="1" applyFont="1" applyBorder="1"/>
    <xf numFmtId="3" fontId="6" fillId="0" borderId="12" xfId="1" applyNumberFormat="1" applyFont="1" applyBorder="1" applyAlignment="1">
      <alignment horizont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2" fillId="0" borderId="13" xfId="1" applyFont="1" applyBorder="1"/>
    <xf numFmtId="0" fontId="3" fillId="0" borderId="16" xfId="1" applyFont="1" applyBorder="1"/>
    <xf numFmtId="0" fontId="7" fillId="0" borderId="0" xfId="1" applyFont="1"/>
    <xf numFmtId="0" fontId="3" fillId="0" borderId="0" xfId="1" quotePrefix="1" applyFont="1" applyAlignment="1">
      <alignment horizontal="right"/>
    </xf>
    <xf numFmtId="0" fontId="3" fillId="0" borderId="0" xfId="1" applyFont="1" applyAlignment="1">
      <alignment horizontal="right"/>
    </xf>
    <xf numFmtId="3" fontId="3" fillId="0" borderId="6" xfId="1" applyNumberFormat="1" applyFont="1" applyBorder="1"/>
    <xf numFmtId="0" fontId="3" fillId="0" borderId="5" xfId="1" quotePrefix="1" applyFont="1" applyBorder="1" applyAlignment="1">
      <alignment horizontal="left"/>
    </xf>
    <xf numFmtId="1" fontId="3" fillId="0" borderId="4" xfId="1" applyNumberFormat="1" applyFont="1" applyBorder="1" applyAlignment="1">
      <alignment horizontal="center"/>
    </xf>
    <xf numFmtId="3" fontId="3" fillId="2" borderId="7" xfId="1" applyNumberFormat="1" applyFont="1" applyFill="1" applyBorder="1" applyProtection="1">
      <protection locked="0"/>
    </xf>
    <xf numFmtId="3" fontId="3" fillId="0" borderId="9" xfId="1" applyNumberFormat="1" applyFont="1" applyBorder="1" applyProtection="1">
      <protection locked="0"/>
    </xf>
    <xf numFmtId="0" fontId="3" fillId="0" borderId="8" xfId="1" applyFont="1" applyBorder="1" applyAlignment="1" applyProtection="1">
      <alignment horizontal="left"/>
      <protection locked="0"/>
    </xf>
    <xf numFmtId="1" fontId="3" fillId="0" borderId="7" xfId="1" applyNumberFormat="1" applyFont="1" applyBorder="1" applyAlignment="1" applyProtection="1">
      <alignment horizontal="center"/>
      <protection locked="0"/>
    </xf>
    <xf numFmtId="3" fontId="3" fillId="0" borderId="9" xfId="1" applyNumberFormat="1" applyFont="1" applyBorder="1"/>
    <xf numFmtId="3" fontId="3" fillId="0" borderId="7" xfId="1" applyNumberFormat="1" applyFont="1" applyBorder="1" applyAlignment="1">
      <alignment horizontal="left"/>
    </xf>
    <xf numFmtId="1" fontId="3" fillId="0" borderId="7" xfId="1" applyNumberFormat="1" applyFont="1" applyBorder="1" applyAlignment="1">
      <alignment horizontal="center"/>
    </xf>
    <xf numFmtId="3" fontId="3" fillId="2" borderId="10" xfId="1" applyNumberFormat="1" applyFont="1" applyFill="1" applyBorder="1" applyProtection="1">
      <protection locked="0"/>
    </xf>
    <xf numFmtId="3" fontId="3" fillId="0" borderId="11" xfId="1" applyNumberFormat="1" applyFont="1" applyBorder="1"/>
    <xf numFmtId="1" fontId="3" fillId="0" borderId="10" xfId="1" applyNumberFormat="1" applyFont="1" applyBorder="1" applyAlignment="1">
      <alignment horizontal="center"/>
    </xf>
    <xf numFmtId="0" fontId="3" fillId="0" borderId="14" xfId="1" applyFont="1" applyBorder="1"/>
    <xf numFmtId="0" fontId="3" fillId="0" borderId="17" xfId="1" applyFont="1" applyBorder="1"/>
    <xf numFmtId="0" fontId="3" fillId="0" borderId="19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8" fillId="0" borderId="17" xfId="1" applyFont="1" applyBorder="1" applyAlignment="1">
      <alignment horizontal="center"/>
    </xf>
    <xf numFmtId="0" fontId="8" fillId="0" borderId="14" xfId="1" applyFont="1" applyBorder="1" applyAlignment="1">
      <alignment horizontal="center"/>
    </xf>
    <xf numFmtId="0" fontId="3" fillId="0" borderId="15" xfId="1" applyFont="1" applyBorder="1" applyAlignment="1">
      <alignment horizontal="center"/>
    </xf>
    <xf numFmtId="0" fontId="3" fillId="0" borderId="2" xfId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showGridLines="0" showZeros="0" workbookViewId="0">
      <selection activeCell="E18" sqref="E18"/>
    </sheetView>
  </sheetViews>
  <sheetFormatPr baseColWidth="10" defaultRowHeight="12.75" x14ac:dyDescent="0.2"/>
  <cols>
    <col min="1" max="1" width="7" style="1" bestFit="1" customWidth="1"/>
    <col min="2" max="2" width="26.5703125" style="1" bestFit="1" customWidth="1"/>
    <col min="3" max="16384" width="11.42578125" style="1"/>
  </cols>
  <sheetData>
    <row r="1" spans="1:10" s="2" customFormat="1" ht="15.75" x14ac:dyDescent="0.25">
      <c r="A1" s="45" t="s">
        <v>17</v>
      </c>
    </row>
    <row r="2" spans="1:10" s="2" customFormat="1" ht="15.75" x14ac:dyDescent="0.25"/>
    <row r="3" spans="1:10" s="2" customFormat="1" ht="15.75" x14ac:dyDescent="0.25"/>
    <row r="4" spans="1:10" ht="15.75" x14ac:dyDescent="0.25">
      <c r="A4" s="65" t="s">
        <v>27</v>
      </c>
      <c r="B4" s="44" t="s">
        <v>29</v>
      </c>
      <c r="C4" s="67" t="s">
        <v>16</v>
      </c>
      <c r="D4" s="68"/>
      <c r="E4" s="68" t="s">
        <v>15</v>
      </c>
      <c r="F4" s="68"/>
      <c r="G4" s="68" t="s">
        <v>14</v>
      </c>
      <c r="H4" s="68"/>
      <c r="I4" s="68" t="s">
        <v>13</v>
      </c>
      <c r="J4" s="68"/>
    </row>
    <row r="5" spans="1:10" ht="15.75" x14ac:dyDescent="0.25">
      <c r="A5" s="66" t="s">
        <v>28</v>
      </c>
      <c r="B5" s="43"/>
      <c r="C5" s="42" t="s">
        <v>12</v>
      </c>
      <c r="D5" s="41" t="s">
        <v>11</v>
      </c>
      <c r="E5" s="41" t="s">
        <v>12</v>
      </c>
      <c r="F5" s="41" t="s">
        <v>11</v>
      </c>
      <c r="G5" s="41" t="s">
        <v>12</v>
      </c>
      <c r="H5" s="41" t="s">
        <v>11</v>
      </c>
      <c r="I5" s="41" t="s">
        <v>12</v>
      </c>
      <c r="J5" s="40" t="s">
        <v>11</v>
      </c>
    </row>
    <row r="6" spans="1:10" s="2" customFormat="1" ht="15.75" x14ac:dyDescent="0.25">
      <c r="A6" s="39"/>
      <c r="B6" s="38" t="s">
        <v>10</v>
      </c>
      <c r="C6" s="37">
        <v>448000</v>
      </c>
      <c r="D6" s="36"/>
      <c r="E6" s="35"/>
      <c r="F6" s="34"/>
      <c r="G6" s="33"/>
      <c r="H6" s="32"/>
      <c r="I6" s="33">
        <f>SUM(C6:H6)</f>
        <v>448000</v>
      </c>
      <c r="J6" s="32"/>
    </row>
    <row r="7" spans="1:10" s="2" customFormat="1" ht="15.75" x14ac:dyDescent="0.25">
      <c r="A7" s="29">
        <v>2000</v>
      </c>
      <c r="B7" s="27" t="s">
        <v>9</v>
      </c>
      <c r="C7" s="30"/>
      <c r="D7" s="23">
        <v>100000</v>
      </c>
      <c r="E7" s="22"/>
      <c r="F7" s="21"/>
      <c r="G7" s="20"/>
      <c r="H7" s="19"/>
      <c r="I7" s="20"/>
      <c r="J7" s="19">
        <f>SUM(D7:I7)</f>
        <v>100000</v>
      </c>
    </row>
    <row r="8" spans="1:10" s="2" customFormat="1" ht="15.75" x14ac:dyDescent="0.25">
      <c r="A8" s="29">
        <v>2050</v>
      </c>
      <c r="B8" s="27" t="s">
        <v>8</v>
      </c>
      <c r="C8" s="30"/>
      <c r="D8" s="23">
        <v>46000</v>
      </c>
      <c r="E8" s="22"/>
      <c r="F8" s="21">
        <f>D18</f>
        <v>23000</v>
      </c>
      <c r="G8" s="20"/>
      <c r="H8" s="19"/>
      <c r="I8" s="20"/>
      <c r="J8" s="19">
        <f>SUM(D8:I8)</f>
        <v>69000</v>
      </c>
    </row>
    <row r="9" spans="1:10" s="2" customFormat="1" ht="15.75" x14ac:dyDescent="0.25">
      <c r="A9" s="29">
        <v>2800</v>
      </c>
      <c r="B9" s="31" t="s">
        <v>7</v>
      </c>
      <c r="C9" s="30"/>
      <c r="D9" s="23"/>
      <c r="E9" s="22"/>
      <c r="F9" s="21">
        <f>D17</f>
        <v>20000</v>
      </c>
      <c r="G9" s="20"/>
      <c r="H9" s="19"/>
      <c r="I9" s="20"/>
      <c r="J9" s="19">
        <f>SUM(D9:I9)</f>
        <v>20000</v>
      </c>
    </row>
    <row r="10" spans="1:10" s="2" customFormat="1" ht="15.75" x14ac:dyDescent="0.25">
      <c r="A10" s="29"/>
      <c r="B10" s="28" t="s">
        <v>6</v>
      </c>
      <c r="C10" s="27"/>
      <c r="D10" s="23">
        <v>259000</v>
      </c>
      <c r="E10" s="22"/>
      <c r="F10" s="21"/>
      <c r="G10" s="20"/>
      <c r="H10" s="19"/>
      <c r="I10" s="20"/>
      <c r="J10" s="19">
        <f>SUM(D10:I10)</f>
        <v>259000</v>
      </c>
    </row>
    <row r="11" spans="1:10" s="2" customFormat="1" ht="15.75" x14ac:dyDescent="0.25">
      <c r="A11" s="26"/>
      <c r="B11" s="25" t="s">
        <v>5</v>
      </c>
      <c r="C11" s="24"/>
      <c r="D11" s="23">
        <v>964000</v>
      </c>
      <c r="E11" s="22"/>
      <c r="F11" s="21"/>
      <c r="G11" s="20"/>
      <c r="H11" s="19">
        <f>SUM(D11:G11)</f>
        <v>964000</v>
      </c>
      <c r="I11" s="20"/>
      <c r="J11" s="19"/>
    </row>
    <row r="12" spans="1:10" s="2" customFormat="1" ht="15.75" x14ac:dyDescent="0.25">
      <c r="A12" s="26"/>
      <c r="B12" s="25" t="s">
        <v>4</v>
      </c>
      <c r="C12" s="24">
        <v>921000</v>
      </c>
      <c r="D12" s="23"/>
      <c r="E12" s="22"/>
      <c r="F12" s="21"/>
      <c r="G12" s="20">
        <f>SUM(C12:F12)</f>
        <v>921000</v>
      </c>
      <c r="H12" s="19"/>
      <c r="I12" s="20"/>
      <c r="J12" s="19"/>
    </row>
    <row r="13" spans="1:10" s="2" customFormat="1" ht="15.75" x14ac:dyDescent="0.25">
      <c r="A13" s="18">
        <v>8800</v>
      </c>
      <c r="B13" s="17" t="s">
        <v>3</v>
      </c>
      <c r="C13" s="16"/>
      <c r="D13" s="15"/>
      <c r="E13" s="14">
        <f>H11-G12</f>
        <v>43000</v>
      </c>
      <c r="F13" s="13"/>
      <c r="G13" s="12">
        <f>E13</f>
        <v>43000</v>
      </c>
      <c r="H13" s="11"/>
      <c r="I13" s="12"/>
      <c r="J13" s="11"/>
    </row>
    <row r="14" spans="1:10" s="3" customFormat="1" ht="20.25" x14ac:dyDescent="0.3">
      <c r="A14" s="10"/>
      <c r="B14" s="9"/>
      <c r="C14" s="8">
        <f t="shared" ref="C14:J14" si="0">SUM(C6:C13)</f>
        <v>1369000</v>
      </c>
      <c r="D14" s="7">
        <f t="shared" si="0"/>
        <v>1369000</v>
      </c>
      <c r="E14" s="8">
        <f t="shared" si="0"/>
        <v>43000</v>
      </c>
      <c r="F14" s="7">
        <f t="shared" si="0"/>
        <v>43000</v>
      </c>
      <c r="G14" s="8">
        <f t="shared" si="0"/>
        <v>964000</v>
      </c>
      <c r="H14" s="7">
        <f t="shared" si="0"/>
        <v>964000</v>
      </c>
      <c r="I14" s="8">
        <f t="shared" si="0"/>
        <v>448000</v>
      </c>
      <c r="J14" s="7">
        <f t="shared" si="0"/>
        <v>448000</v>
      </c>
    </row>
    <row r="15" spans="1:10" s="2" customFormat="1" ht="15.75" x14ac:dyDescent="0.25"/>
    <row r="16" spans="1:10" s="2" customFormat="1" ht="15.75" x14ac:dyDescent="0.25">
      <c r="B16" s="6" t="s">
        <v>2</v>
      </c>
    </row>
    <row r="17" spans="1:10" s="2" customFormat="1" ht="15.75" x14ac:dyDescent="0.25">
      <c r="B17" s="2" t="s">
        <v>1</v>
      </c>
      <c r="D17" s="5">
        <f>D7*0.2</f>
        <v>20000</v>
      </c>
    </row>
    <row r="18" spans="1:10" s="2" customFormat="1" ht="15.75" x14ac:dyDescent="0.25">
      <c r="B18" s="2" t="s">
        <v>0</v>
      </c>
      <c r="D18" s="5">
        <v>23000</v>
      </c>
    </row>
    <row r="19" spans="1:10" s="3" customFormat="1" ht="20.25" x14ac:dyDescent="0.3">
      <c r="A19" s="2"/>
      <c r="B19" s="2"/>
      <c r="C19" s="2"/>
      <c r="D19" s="4">
        <f>SUM(D17:D18)</f>
        <v>43000</v>
      </c>
      <c r="E19" s="2"/>
      <c r="F19" s="2"/>
      <c r="G19" s="2"/>
      <c r="H19" s="2"/>
      <c r="I19" s="2"/>
      <c r="J19" s="2"/>
    </row>
    <row r="20" spans="1:10" s="2" customFormat="1" ht="15.75" x14ac:dyDescent="0.25"/>
    <row r="21" spans="1:10" s="2" customFormat="1" ht="15.75" x14ac:dyDescent="0.25"/>
    <row r="22" spans="1:10" s="2" customFormat="1" ht="15.75" x14ac:dyDescent="0.25"/>
    <row r="23" spans="1:10" s="2" customFormat="1" ht="15.75" x14ac:dyDescent="0.25"/>
    <row r="24" spans="1:10" s="2" customFormat="1" ht="15.75" x14ac:dyDescent="0.25"/>
    <row r="25" spans="1:10" s="2" customFormat="1" ht="15.75" x14ac:dyDescent="0.25"/>
    <row r="26" spans="1:10" s="2" customFormat="1" ht="15.75" x14ac:dyDescent="0.25"/>
    <row r="27" spans="1:10" s="2" customFormat="1" ht="15.75" x14ac:dyDescent="0.25"/>
    <row r="28" spans="1:10" s="2" customFormat="1" ht="15.75" x14ac:dyDescent="0.25"/>
    <row r="29" spans="1:10" s="2" customFormat="1" ht="15.75" x14ac:dyDescent="0.25"/>
    <row r="30" spans="1:10" s="2" customFormat="1" ht="15.75" x14ac:dyDescent="0.25"/>
    <row r="31" spans="1:10" s="2" customFormat="1" ht="15.75" x14ac:dyDescent="0.25"/>
    <row r="32" spans="1:10" s="2" customFormat="1" ht="15.75" x14ac:dyDescent="0.25"/>
    <row r="33" s="2" customFormat="1" ht="15.75" x14ac:dyDescent="0.25"/>
    <row r="34" s="2" customFormat="1" ht="15.75" x14ac:dyDescent="0.25"/>
    <row r="35" s="2" customFormat="1" ht="15.75" x14ac:dyDescent="0.25"/>
  </sheetData>
  <mergeCells count="4">
    <mergeCell ref="C4:D4"/>
    <mergeCell ref="E4:F4"/>
    <mergeCell ref="G4:H4"/>
    <mergeCell ref="I4:J4"/>
  </mergeCell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>
    <oddHeader>&amp;COppgave 11.7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4"/>
  <sheetViews>
    <sheetView showGridLines="0" showZeros="0" tabSelected="1" topLeftCell="A2" workbookViewId="0">
      <selection activeCell="B4" sqref="B4"/>
    </sheetView>
  </sheetViews>
  <sheetFormatPr baseColWidth="10" defaultRowHeight="15.75" x14ac:dyDescent="0.25"/>
  <cols>
    <col min="1" max="1" width="7.140625" style="2" customWidth="1"/>
    <col min="2" max="2" width="19.85546875" style="2" bestFit="1" customWidth="1"/>
    <col min="3" max="16384" width="11.42578125" style="2"/>
  </cols>
  <sheetData>
    <row r="1" spans="1:11" x14ac:dyDescent="0.25">
      <c r="A1" s="45" t="s">
        <v>26</v>
      </c>
    </row>
    <row r="2" spans="1:11" x14ac:dyDescent="0.25">
      <c r="A2" s="45"/>
    </row>
    <row r="3" spans="1:11" x14ac:dyDescent="0.25">
      <c r="A3" s="2" t="s">
        <v>25</v>
      </c>
    </row>
    <row r="4" spans="1:11" x14ac:dyDescent="0.25">
      <c r="A4" s="63" t="s">
        <v>27</v>
      </c>
      <c r="B4" s="62" t="s">
        <v>29</v>
      </c>
      <c r="C4" s="67" t="s">
        <v>16</v>
      </c>
      <c r="D4" s="68"/>
      <c r="E4" s="68" t="s">
        <v>15</v>
      </c>
      <c r="F4" s="68"/>
      <c r="G4" s="68" t="s">
        <v>14</v>
      </c>
      <c r="H4" s="68"/>
      <c r="I4" s="68" t="s">
        <v>13</v>
      </c>
      <c r="J4" s="68"/>
    </row>
    <row r="5" spans="1:11" x14ac:dyDescent="0.25">
      <c r="A5" s="64" t="s">
        <v>28</v>
      </c>
      <c r="B5" s="61"/>
      <c r="C5" s="42" t="s">
        <v>12</v>
      </c>
      <c r="D5" s="41" t="s">
        <v>11</v>
      </c>
      <c r="E5" s="41" t="s">
        <v>12</v>
      </c>
      <c r="F5" s="41" t="s">
        <v>11</v>
      </c>
      <c r="G5" s="41" t="s">
        <v>12</v>
      </c>
      <c r="H5" s="41" t="s">
        <v>11</v>
      </c>
      <c r="I5" s="41" t="s">
        <v>12</v>
      </c>
      <c r="J5" s="40" t="s">
        <v>11</v>
      </c>
    </row>
    <row r="6" spans="1:11" x14ac:dyDescent="0.25">
      <c r="A6" s="60"/>
      <c r="B6" s="33" t="s">
        <v>10</v>
      </c>
      <c r="C6" s="59">
        <v>1120000</v>
      </c>
      <c r="D6" s="58"/>
      <c r="E6" s="35"/>
      <c r="F6" s="34"/>
      <c r="G6" s="33"/>
      <c r="H6" s="32"/>
      <c r="I6" s="33">
        <f>SUM(C6:H6)</f>
        <v>1120000</v>
      </c>
      <c r="J6" s="32"/>
    </row>
    <row r="7" spans="1:11" x14ac:dyDescent="0.25">
      <c r="A7" s="57">
        <v>2000</v>
      </c>
      <c r="B7" s="55" t="s">
        <v>9</v>
      </c>
      <c r="C7" s="20"/>
      <c r="D7" s="51">
        <v>150000</v>
      </c>
      <c r="E7" s="22"/>
      <c r="F7" s="21"/>
      <c r="G7" s="20"/>
      <c r="H7" s="19"/>
      <c r="I7" s="20"/>
      <c r="J7" s="19">
        <f>SUM(D7:I7)</f>
        <v>150000</v>
      </c>
    </row>
    <row r="8" spans="1:11" x14ac:dyDescent="0.25">
      <c r="A8" s="57">
        <v>2050</v>
      </c>
      <c r="B8" s="55" t="s">
        <v>8</v>
      </c>
      <c r="C8" s="20"/>
      <c r="D8" s="51">
        <v>11000</v>
      </c>
      <c r="E8" s="22">
        <v>11000</v>
      </c>
      <c r="F8" s="21"/>
      <c r="G8" s="20"/>
      <c r="H8" s="19"/>
      <c r="I8" s="20"/>
      <c r="J8" s="19"/>
    </row>
    <row r="9" spans="1:11" x14ac:dyDescent="0.25">
      <c r="A9" s="57">
        <v>2080</v>
      </c>
      <c r="B9" s="55" t="s">
        <v>20</v>
      </c>
      <c r="C9" s="55"/>
      <c r="D9" s="51"/>
      <c r="E9" s="22">
        <v>16000</v>
      </c>
      <c r="F9" s="21"/>
      <c r="G9" s="20"/>
      <c r="H9" s="19"/>
      <c r="I9" s="20">
        <f>SUM(E9:H9)</f>
        <v>16000</v>
      </c>
      <c r="J9" s="19"/>
    </row>
    <row r="10" spans="1:11" x14ac:dyDescent="0.25">
      <c r="A10" s="57"/>
      <c r="B10" s="56" t="s">
        <v>6</v>
      </c>
      <c r="C10" s="55"/>
      <c r="D10" s="51">
        <v>986000</v>
      </c>
      <c r="E10" s="22"/>
      <c r="F10" s="21"/>
      <c r="G10" s="20"/>
      <c r="H10" s="19"/>
      <c r="I10" s="20"/>
      <c r="J10" s="19">
        <f>SUM(D10:I10)</f>
        <v>986000</v>
      </c>
    </row>
    <row r="11" spans="1:11" x14ac:dyDescent="0.25">
      <c r="A11" s="54"/>
      <c r="B11" s="53" t="s">
        <v>5</v>
      </c>
      <c r="C11" s="52"/>
      <c r="D11" s="51">
        <v>1842000</v>
      </c>
      <c r="E11" s="22"/>
      <c r="F11" s="21"/>
      <c r="G11" s="20"/>
      <c r="H11" s="19">
        <f>SUM(D11:G11)</f>
        <v>1842000</v>
      </c>
      <c r="I11" s="20"/>
      <c r="J11" s="19"/>
    </row>
    <row r="12" spans="1:11" x14ac:dyDescent="0.25">
      <c r="A12" s="54"/>
      <c r="B12" s="53" t="s">
        <v>4</v>
      </c>
      <c r="C12" s="52">
        <v>1869000</v>
      </c>
      <c r="D12" s="51"/>
      <c r="E12" s="22"/>
      <c r="F12" s="21"/>
      <c r="G12" s="20">
        <f>SUM(C12:F12)</f>
        <v>1869000</v>
      </c>
      <c r="H12" s="19"/>
      <c r="I12" s="20"/>
      <c r="J12" s="19"/>
    </row>
    <row r="13" spans="1:11" x14ac:dyDescent="0.25">
      <c r="A13" s="50">
        <v>8800</v>
      </c>
      <c r="B13" s="49" t="s">
        <v>3</v>
      </c>
      <c r="C13" s="48"/>
      <c r="D13" s="11"/>
      <c r="E13" s="14"/>
      <c r="F13" s="13">
        <f>G12-H11</f>
        <v>27000</v>
      </c>
      <c r="G13" s="12"/>
      <c r="H13" s="11">
        <f>F13</f>
        <v>27000</v>
      </c>
      <c r="I13" s="12"/>
      <c r="J13" s="11"/>
    </row>
    <row r="14" spans="1:11" s="3" customFormat="1" ht="20.25" x14ac:dyDescent="0.3">
      <c r="A14" s="10"/>
      <c r="B14" s="9"/>
      <c r="C14" s="8">
        <f>SUM(C6:C13)</f>
        <v>2989000</v>
      </c>
      <c r="D14" s="7">
        <f>SUM(D6:D13)</f>
        <v>2989000</v>
      </c>
      <c r="E14" s="8">
        <f>SUM(E7:E13)</f>
        <v>27000</v>
      </c>
      <c r="F14" s="7">
        <f>SUM(F6:F13)</f>
        <v>27000</v>
      </c>
      <c r="G14" s="8">
        <f>SUM(G6:G13)</f>
        <v>1869000</v>
      </c>
      <c r="H14" s="7">
        <f>SUM(H6:H13)</f>
        <v>1869000</v>
      </c>
      <c r="I14" s="8">
        <f>SUM(I6:I13)</f>
        <v>1136000</v>
      </c>
      <c r="J14" s="7">
        <f>SUM(J6:J13)</f>
        <v>1136000</v>
      </c>
      <c r="K14" s="2"/>
    </row>
    <row r="16" spans="1:11" x14ac:dyDescent="0.25">
      <c r="B16" s="6" t="s">
        <v>24</v>
      </c>
    </row>
    <row r="17" spans="1:16" x14ac:dyDescent="0.25">
      <c r="B17" s="2" t="s">
        <v>23</v>
      </c>
      <c r="D17" s="5">
        <v>11000</v>
      </c>
    </row>
    <row r="18" spans="1:16" x14ac:dyDescent="0.25">
      <c r="B18" s="2" t="s">
        <v>20</v>
      </c>
      <c r="D18" s="5">
        <v>16000</v>
      </c>
    </row>
    <row r="19" spans="1:16" s="3" customFormat="1" ht="20.25" x14ac:dyDescent="0.3">
      <c r="D19" s="4">
        <f>SUM(D17:D18)</f>
        <v>27000</v>
      </c>
    </row>
    <row r="22" spans="1:16" x14ac:dyDescent="0.25">
      <c r="A22" s="2" t="s">
        <v>22</v>
      </c>
      <c r="B22" s="2" t="s">
        <v>9</v>
      </c>
      <c r="C22" s="5">
        <v>150000</v>
      </c>
    </row>
    <row r="23" spans="1:16" x14ac:dyDescent="0.25">
      <c r="A23" s="47" t="s">
        <v>21</v>
      </c>
      <c r="B23" s="2" t="s">
        <v>20</v>
      </c>
      <c r="C23" s="5">
        <v>16000</v>
      </c>
    </row>
    <row r="24" spans="1:16" s="3" customFormat="1" ht="20.25" x14ac:dyDescent="0.3">
      <c r="A24" s="46" t="s">
        <v>19</v>
      </c>
      <c r="B24" s="2" t="s">
        <v>18</v>
      </c>
      <c r="C24" s="4">
        <f>C22-C23</f>
        <v>134000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</sheetData>
  <mergeCells count="4">
    <mergeCell ref="C4:D4"/>
    <mergeCell ref="E4:F4"/>
    <mergeCell ref="G4:H4"/>
    <mergeCell ref="I4:J4"/>
  </mergeCell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&amp;COppgave 11.8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Oppgave 11.7</vt:lpstr>
      <vt:lpstr>Oppgave 11.8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Hansen</dc:creator>
  <cp:lastModifiedBy>Øystein Hansen</cp:lastModifiedBy>
  <dcterms:created xsi:type="dcterms:W3CDTF">2024-04-01T14:56:52Z</dcterms:created>
  <dcterms:modified xsi:type="dcterms:W3CDTF">2024-08-07T06:10:46Z</dcterms:modified>
</cp:coreProperties>
</file>