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A0C482F3-6C8C-4EB4-A09E-3F928ACFE929}" xr6:coauthVersionLast="47" xr6:coauthVersionMax="47" xr10:uidLastSave="{00000000-0000-0000-0000-000000000000}"/>
  <bookViews>
    <workbookView xWindow="5550" yWindow="2850" windowWidth="17145" windowHeight="12255" firstSheet="2" activeTab="5" xr2:uid="{00000000-000D-0000-FFFF-FFFF00000000}"/>
  </bookViews>
  <sheets>
    <sheet name="Oppgave 7.1 og 7.2" sheetId="6" r:id="rId1"/>
    <sheet name="Oppgave 7.3" sheetId="1" r:id="rId2"/>
    <sheet name="Oppgave 7.4" sheetId="2" r:id="rId3"/>
    <sheet name="Oppgave 7.5" sheetId="10" r:id="rId4"/>
    <sheet name=" Oppgave 7.6 " sheetId="9" r:id="rId5"/>
    <sheet name="Oppgave 7.8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J22" i="5"/>
  <c r="J23" i="5"/>
  <c r="J24" i="5"/>
  <c r="J20" i="5"/>
  <c r="J19" i="5"/>
  <c r="E25" i="5"/>
  <c r="F25" i="5"/>
  <c r="G25" i="5"/>
  <c r="H25" i="5"/>
  <c r="I25" i="5"/>
  <c r="D25" i="5"/>
  <c r="A24" i="5"/>
  <c r="A23" i="5"/>
  <c r="D10" i="9"/>
  <c r="E10" i="9"/>
  <c r="C10" i="9"/>
  <c r="D18" i="2"/>
  <c r="E18" i="2"/>
  <c r="F18" i="2"/>
  <c r="G18" i="2"/>
  <c r="H18" i="2"/>
  <c r="I18" i="2"/>
  <c r="J18" i="2"/>
  <c r="K18" i="2"/>
  <c r="L18" i="2"/>
  <c r="M18" i="2"/>
  <c r="N18" i="2"/>
  <c r="O10" i="2"/>
  <c r="O12" i="2"/>
  <c r="O13" i="2"/>
  <c r="O14" i="2"/>
  <c r="O15" i="2"/>
  <c r="O16" i="2"/>
  <c r="O17" i="2"/>
  <c r="O9" i="2"/>
  <c r="O8" i="2"/>
  <c r="E20" i="1"/>
  <c r="F20" i="1"/>
  <c r="G20" i="1"/>
  <c r="H20" i="1"/>
  <c r="I20" i="1"/>
  <c r="J20" i="1"/>
  <c r="K20" i="1"/>
  <c r="L20" i="1"/>
  <c r="D20" i="1"/>
  <c r="M10" i="1"/>
  <c r="M11" i="1"/>
  <c r="M12" i="1"/>
  <c r="M13" i="1"/>
  <c r="M14" i="1"/>
  <c r="M15" i="1"/>
  <c r="M16" i="1"/>
  <c r="M17" i="1"/>
  <c r="M18" i="1"/>
  <c r="M19" i="1"/>
  <c r="M9" i="1"/>
  <c r="G21" i="9"/>
  <c r="D12" i="10"/>
  <c r="J25" i="5" l="1"/>
  <c r="O11" i="2"/>
  <c r="O18" i="2"/>
  <c r="M20" i="1"/>
</calcChain>
</file>

<file path=xl/sharedStrings.xml><?xml version="1.0" encoding="utf-8"?>
<sst xmlns="http://schemas.openxmlformats.org/spreadsheetml/2006/main" count="180" uniqueCount="121">
  <si>
    <t>Bil.</t>
  </si>
  <si>
    <t>Kontanter</t>
  </si>
  <si>
    <t>merverdiavgift</t>
  </si>
  <si>
    <t>Varekjøp</t>
  </si>
  <si>
    <t>Dato</t>
  </si>
  <si>
    <t>Tekst</t>
  </si>
  <si>
    <t>nr.</t>
  </si>
  <si>
    <t>Debet</t>
  </si>
  <si>
    <t>Ole Olsen</t>
  </si>
  <si>
    <t>2.11.</t>
  </si>
  <si>
    <t>Betalt frakt</t>
  </si>
  <si>
    <t>7.11.</t>
  </si>
  <si>
    <t>10.11.</t>
  </si>
  <si>
    <t>Varesalg</t>
  </si>
  <si>
    <t>17.11.</t>
  </si>
  <si>
    <t>Betalt med giro</t>
  </si>
  <si>
    <t>Kontant varekjøp</t>
  </si>
  <si>
    <t>Mottatt giro</t>
  </si>
  <si>
    <t>Kontant varesalg</t>
  </si>
  <si>
    <t>Strømøy AS</t>
  </si>
  <si>
    <t>Husleie</t>
  </si>
  <si>
    <t>28.2.</t>
  </si>
  <si>
    <t>a)</t>
  </si>
  <si>
    <t>Rad</t>
  </si>
  <si>
    <t>Innskudd</t>
  </si>
  <si>
    <t>Grunnlag</t>
  </si>
  <si>
    <t>b)</t>
  </si>
  <si>
    <t>Faktura-</t>
  </si>
  <si>
    <t>Mva.</t>
  </si>
  <si>
    <t xml:space="preserve">Fradrag </t>
  </si>
  <si>
    <t>Kostnad</t>
  </si>
  <si>
    <t>beløp</t>
  </si>
  <si>
    <t>mva.</t>
  </si>
  <si>
    <t>nettobeløp</t>
  </si>
  <si>
    <t>Oppstilling over fradrag mva.</t>
  </si>
  <si>
    <t>inkl. mva.</t>
  </si>
  <si>
    <t>5.8.</t>
  </si>
  <si>
    <t>Bensin til direktørens firmabil (personbil)</t>
  </si>
  <si>
    <t>10.8.</t>
  </si>
  <si>
    <t>Brukeravgift på regnskapsprogrammet for andre halvår 20x1</t>
  </si>
  <si>
    <t>12.8.</t>
  </si>
  <si>
    <t>Strøm i undervisningsbygget for 2. kvartal 20x1</t>
  </si>
  <si>
    <t>Strøm i kiosken for 2. kvartal 20x1</t>
  </si>
  <si>
    <t>20.8.</t>
  </si>
  <si>
    <t>Brus til kiosken fra Aas Bryggeri levert 18.8.</t>
  </si>
  <si>
    <t xml:space="preserve">                 </t>
  </si>
  <si>
    <t>IB</t>
  </si>
  <si>
    <t xml:space="preserve">                                                          </t>
  </si>
  <si>
    <t xml:space="preserve">                           </t>
  </si>
  <si>
    <t>Løsning oppgave 7.2</t>
  </si>
  <si>
    <t>Løsning oppgave 7.3</t>
  </si>
  <si>
    <t>Kontormateriell</t>
  </si>
  <si>
    <t>Fakturaen 19. november fra AS Fotoimport på kr 9 375 må føres over konto for leverandører. Ifølge bokføringsforskriften § 5-3-12</t>
  </si>
  <si>
    <t>er det krav om spesifikasjon også ved kontantkjøp når varen er beregnet for videresalg og beløpet er høyere enn kr 1 000.</t>
  </si>
  <si>
    <t>28.2</t>
  </si>
  <si>
    <t>Saldo</t>
  </si>
  <si>
    <t>SUM</t>
  </si>
  <si>
    <t>Fristen for 1. termin er 10. april</t>
  </si>
  <si>
    <t>totalt</t>
  </si>
  <si>
    <t>Strøm kiosk 2.kv</t>
  </si>
  <si>
    <t>Strøm und.bygg 2.kv</t>
  </si>
  <si>
    <t>Løsning oppgave 7.8</t>
  </si>
  <si>
    <t>Overført fra 2700 til 2740</t>
  </si>
  <si>
    <t>Overført fra 2710 til 2740</t>
  </si>
  <si>
    <t>konto</t>
  </si>
  <si>
    <t xml:space="preserve">Kredit </t>
  </si>
  <si>
    <t>Mva.-</t>
  </si>
  <si>
    <t>kode</t>
  </si>
  <si>
    <t>Beløp</t>
  </si>
  <si>
    <t>Kode</t>
  </si>
  <si>
    <t>Beskrivelse</t>
  </si>
  <si>
    <t>Salg av varer og tjenester (høy sats)</t>
  </si>
  <si>
    <t>Salg av varer med 0-sats</t>
  </si>
  <si>
    <t>Kjøp av varer og tjenester med fradragsrett (høy sats)</t>
  </si>
  <si>
    <t>Merverdi-</t>
  </si>
  <si>
    <t>avgift</t>
  </si>
  <si>
    <t>Å betale</t>
  </si>
  <si>
    <t>Salg av varer og tjenester (middels sats)</t>
  </si>
  <si>
    <t>Kjøp av varer og tjenester med fradragsrett (middels sats)</t>
  </si>
  <si>
    <t>c)</t>
  </si>
  <si>
    <t>Telefon</t>
  </si>
  <si>
    <t>Bensin firmabil</t>
  </si>
  <si>
    <t>Brukeravgift regnsk.</t>
  </si>
  <si>
    <t>Strøm</t>
  </si>
  <si>
    <t>2400 Leverandørgjeld</t>
  </si>
  <si>
    <t>Kioskdrift er avgiftspliktig virksomhet</t>
  </si>
  <si>
    <t>Utleie av undervisningsbygg er utenfor avgiftsområdet, altså avgiftsfri virksomhet.</t>
  </si>
  <si>
    <t>Bank-</t>
  </si>
  <si>
    <t>innskudd</t>
  </si>
  <si>
    <t>AS Foto-</t>
  </si>
  <si>
    <t>import</t>
  </si>
  <si>
    <t>Utgående</t>
  </si>
  <si>
    <t>Inngående</t>
  </si>
  <si>
    <t>Avg.pl.</t>
  </si>
  <si>
    <t>varesalg</t>
  </si>
  <si>
    <t>Kontor-</t>
  </si>
  <si>
    <t>kostnader</t>
  </si>
  <si>
    <t>Kontroll</t>
  </si>
  <si>
    <t>Kunder</t>
  </si>
  <si>
    <t>L.gjeld</t>
  </si>
  <si>
    <t>Saldobalanse</t>
  </si>
  <si>
    <t>Kasse-</t>
  </si>
  <si>
    <t>kreditt</t>
  </si>
  <si>
    <t>Kring-</t>
  </si>
  <si>
    <t>stad AS</t>
  </si>
  <si>
    <t>Elektrisi-</t>
  </si>
  <si>
    <t>tet</t>
  </si>
  <si>
    <t>Oppgjørs-</t>
  </si>
  <si>
    <t>konto mva.</t>
  </si>
  <si>
    <t>Leverandør-</t>
  </si>
  <si>
    <t>gjeld</t>
  </si>
  <si>
    <t>IT-</t>
  </si>
  <si>
    <t>programmer</t>
  </si>
  <si>
    <t>Bil-</t>
  </si>
  <si>
    <t>Oppgave 7.6</t>
  </si>
  <si>
    <t>Oppgave 7.5</t>
  </si>
  <si>
    <t>Oppgave 7.4</t>
  </si>
  <si>
    <t xml:space="preserve">Utgående merverdiavgift: </t>
  </si>
  <si>
    <t>Varesalget med merverdiavgift:</t>
  </si>
  <si>
    <t xml:space="preserve">Varesalget med merverdiavgift: </t>
  </si>
  <si>
    <t>Oppgave 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</si>
</sst>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;@"/>
    <numFmt numFmtId="165" formatCode="d/m/"/>
    <numFmt numFmtId="166" formatCode="&quot;kr&quot;\ 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6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8">
    <xf numFmtId="0" fontId="0" fillId="0" borderId="0" xfId="0"/>
    <xf numFmtId="49" fontId="3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0" xfId="0" applyFont="1"/>
    <xf numFmtId="3" fontId="3" fillId="0" borderId="5" xfId="0" applyNumberFormat="1" applyFont="1" applyBorder="1"/>
    <xf numFmtId="3" fontId="3" fillId="0" borderId="2" xfId="0" applyNumberFormat="1" applyFont="1" applyBorder="1"/>
    <xf numFmtId="3" fontId="3" fillId="0" borderId="1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49" fontId="3" fillId="0" borderId="9" xfId="0" applyNumberFormat="1" applyFont="1" applyBorder="1" applyAlignment="1">
      <alignment horizontal="center"/>
    </xf>
    <xf numFmtId="49" fontId="3" fillId="0" borderId="11" xfId="1" applyNumberFormat="1" applyFont="1" applyBorder="1" applyAlignment="1">
      <alignment horizontal="center"/>
    </xf>
    <xf numFmtId="0" fontId="3" fillId="0" borderId="9" xfId="1" applyFont="1" applyBorder="1"/>
    <xf numFmtId="0" fontId="3" fillId="0" borderId="12" xfId="1" applyFont="1" applyBorder="1" applyAlignment="1">
      <alignment horizontal="center"/>
    </xf>
    <xf numFmtId="0" fontId="4" fillId="0" borderId="0" xfId="1" applyFont="1"/>
    <xf numFmtId="49" fontId="2" fillId="0" borderId="13" xfId="1" applyNumberFormat="1" applyFont="1" applyBorder="1" applyAlignment="1">
      <alignment horizontal="center"/>
    </xf>
    <xf numFmtId="0" fontId="2" fillId="0" borderId="4" xfId="1" applyFont="1" applyBorder="1"/>
    <xf numFmtId="0" fontId="3" fillId="0" borderId="14" xfId="1" applyFont="1" applyBorder="1" applyAlignment="1">
      <alignment horizontal="center"/>
    </xf>
    <xf numFmtId="0" fontId="4" fillId="0" borderId="15" xfId="1" applyFont="1" applyBorder="1"/>
    <xf numFmtId="0" fontId="4" fillId="0" borderId="10" xfId="1" applyFont="1" applyBorder="1"/>
    <xf numFmtId="0" fontId="4" fillId="0" borderId="16" xfId="1" applyFont="1" applyBorder="1"/>
    <xf numFmtId="164" fontId="3" fillId="0" borderId="3" xfId="1" applyNumberFormat="1" applyFont="1" applyBorder="1" applyAlignment="1">
      <alignment horizontal="right"/>
    </xf>
    <xf numFmtId="0" fontId="3" fillId="0" borderId="3" xfId="1" applyFont="1" applyBorder="1"/>
    <xf numFmtId="0" fontId="2" fillId="0" borderId="3" xfId="1" applyFont="1" applyBorder="1"/>
    <xf numFmtId="3" fontId="3" fillId="0" borderId="5" xfId="1" applyNumberFormat="1" applyFont="1" applyBorder="1"/>
    <xf numFmtId="164" fontId="3" fillId="0" borderId="2" xfId="1" applyNumberFormat="1" applyFont="1" applyBorder="1" applyAlignment="1">
      <alignment horizontal="right"/>
    </xf>
    <xf numFmtId="0" fontId="3" fillId="0" borderId="2" xfId="1" applyFont="1" applyBorder="1"/>
    <xf numFmtId="0" fontId="2" fillId="0" borderId="2" xfId="1" applyFont="1" applyBorder="1"/>
    <xf numFmtId="3" fontId="3" fillId="0" borderId="2" xfId="1" applyNumberFormat="1" applyFont="1" applyBorder="1"/>
    <xf numFmtId="164" fontId="3" fillId="0" borderId="17" xfId="1" applyNumberFormat="1" applyFont="1" applyBorder="1" applyAlignment="1">
      <alignment horizontal="right"/>
    </xf>
    <xf numFmtId="0" fontId="3" fillId="0" borderId="17" xfId="1" applyFont="1" applyBorder="1"/>
    <xf numFmtId="3" fontId="3" fillId="0" borderId="17" xfId="1" applyNumberFormat="1" applyFont="1" applyBorder="1"/>
    <xf numFmtId="164" fontId="3" fillId="0" borderId="1" xfId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0" fontId="3" fillId="0" borderId="0" xfId="1" applyFont="1"/>
    <xf numFmtId="0" fontId="3" fillId="0" borderId="11" xfId="1" applyFont="1" applyBorder="1"/>
    <xf numFmtId="0" fontId="3" fillId="0" borderId="7" xfId="1" applyFont="1" applyBorder="1"/>
    <xf numFmtId="0" fontId="3" fillId="0" borderId="15" xfId="1" applyFont="1" applyBorder="1"/>
    <xf numFmtId="0" fontId="3" fillId="0" borderId="8" xfId="1" applyFont="1" applyBorder="1"/>
    <xf numFmtId="0" fontId="3" fillId="0" borderId="19" xfId="1" applyFont="1" applyBorder="1"/>
    <xf numFmtId="0" fontId="3" fillId="0" borderId="21" xfId="1" applyFont="1" applyBorder="1"/>
    <xf numFmtId="0" fontId="3" fillId="0" borderId="18" xfId="1" applyFont="1" applyBorder="1"/>
    <xf numFmtId="0" fontId="7" fillId="0" borderId="0" xfId="1" applyFont="1"/>
    <xf numFmtId="0" fontId="3" fillId="0" borderId="9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3" xfId="1" applyFont="1" applyBorder="1"/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5" xfId="1" applyFont="1" applyBorder="1" applyAlignment="1">
      <alignment horizontal="right" vertical="top" wrapText="1"/>
    </xf>
    <xf numFmtId="0" fontId="8" fillId="0" borderId="19" xfId="1" applyFont="1" applyBorder="1" applyAlignment="1">
      <alignment vertical="top"/>
    </xf>
    <xf numFmtId="0" fontId="4" fillId="0" borderId="19" xfId="1" applyFont="1" applyBorder="1"/>
    <xf numFmtId="0" fontId="3" fillId="0" borderId="19" xfId="1" applyFont="1" applyBorder="1" applyAlignment="1">
      <alignment vertical="top" wrapText="1"/>
    </xf>
    <xf numFmtId="3" fontId="3" fillId="0" borderId="5" xfId="1" applyNumberFormat="1" applyFont="1" applyBorder="1" applyAlignment="1">
      <alignment horizontal="right" vertical="top" wrapText="1"/>
    </xf>
    <xf numFmtId="3" fontId="3" fillId="0" borderId="19" xfId="1" applyNumberFormat="1" applyFont="1" applyBorder="1"/>
    <xf numFmtId="3" fontId="3" fillId="0" borderId="20" xfId="1" applyNumberFormat="1" applyFont="1" applyBorder="1"/>
    <xf numFmtId="0" fontId="3" fillId="0" borderId="2" xfId="1" applyFont="1" applyBorder="1" applyAlignment="1">
      <alignment horizontal="right" vertical="top" wrapText="1"/>
    </xf>
    <xf numFmtId="0" fontId="8" fillId="0" borderId="21" xfId="1" applyFont="1" applyBorder="1" applyAlignment="1">
      <alignment vertical="top"/>
    </xf>
    <xf numFmtId="0" fontId="4" fillId="0" borderId="21" xfId="1" applyFont="1" applyBorder="1"/>
    <xf numFmtId="0" fontId="3" fillId="0" borderId="21" xfId="1" applyFont="1" applyBorder="1" applyAlignment="1">
      <alignment vertical="top" wrapText="1"/>
    </xf>
    <xf numFmtId="3" fontId="3" fillId="0" borderId="2" xfId="1" applyNumberFormat="1" applyFont="1" applyBorder="1" applyAlignment="1">
      <alignment horizontal="right" vertical="top" wrapText="1"/>
    </xf>
    <xf numFmtId="3" fontId="3" fillId="0" borderId="21" xfId="1" applyNumberFormat="1" applyFont="1" applyBorder="1"/>
    <xf numFmtId="3" fontId="3" fillId="0" borderId="22" xfId="1" applyNumberFormat="1" applyFont="1" applyBorder="1"/>
    <xf numFmtId="0" fontId="3" fillId="0" borderId="17" xfId="1" applyFont="1" applyBorder="1" applyAlignment="1">
      <alignment horizontal="right" vertical="top" wrapText="1"/>
    </xf>
    <xf numFmtId="0" fontId="8" fillId="0" borderId="18" xfId="1" applyFont="1" applyBorder="1" applyAlignment="1">
      <alignment vertical="top"/>
    </xf>
    <xf numFmtId="0" fontId="4" fillId="0" borderId="18" xfId="1" applyFont="1" applyBorder="1"/>
    <xf numFmtId="0" fontId="3" fillId="0" borderId="18" xfId="1" applyFont="1" applyBorder="1" applyAlignment="1">
      <alignment vertical="top" wrapText="1"/>
    </xf>
    <xf numFmtId="3" fontId="3" fillId="0" borderId="17" xfId="1" applyNumberFormat="1" applyFont="1" applyBorder="1" applyAlignment="1">
      <alignment horizontal="right" vertical="top" wrapText="1"/>
    </xf>
    <xf numFmtId="3" fontId="3" fillId="0" borderId="18" xfId="1" applyNumberFormat="1" applyFont="1" applyBorder="1"/>
    <xf numFmtId="3" fontId="3" fillId="0" borderId="23" xfId="1" applyNumberFormat="1" applyFont="1" applyBorder="1"/>
    <xf numFmtId="0" fontId="3" fillId="0" borderId="9" xfId="1" applyFont="1" applyBorder="1" applyAlignment="1">
      <alignment horizontal="left"/>
    </xf>
    <xf numFmtId="0" fontId="3" fillId="0" borderId="9" xfId="1" quotePrefix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49" fontId="2" fillId="0" borderId="4" xfId="1" applyNumberFormat="1" applyFont="1" applyBorder="1"/>
    <xf numFmtId="165" fontId="3" fillId="0" borderId="5" xfId="1" applyNumberFormat="1" applyFont="1" applyBorder="1" applyAlignment="1" applyProtection="1">
      <alignment horizontal="right"/>
      <protection locked="0"/>
    </xf>
    <xf numFmtId="0" fontId="3" fillId="0" borderId="5" xfId="1" applyFont="1" applyBorder="1" applyProtection="1">
      <protection locked="0"/>
    </xf>
    <xf numFmtId="0" fontId="2" fillId="0" borderId="5" xfId="1" applyFont="1" applyBorder="1" applyAlignment="1" applyProtection="1">
      <alignment horizontal="center"/>
      <protection locked="0"/>
    </xf>
    <xf numFmtId="165" fontId="3" fillId="0" borderId="2" xfId="1" applyNumberFormat="1" applyFont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center"/>
      <protection locked="0"/>
    </xf>
    <xf numFmtId="165" fontId="3" fillId="0" borderId="1" xfId="1" applyNumberFormat="1" applyFont="1" applyBorder="1" applyAlignment="1">
      <alignment horizontal="right"/>
    </xf>
    <xf numFmtId="0" fontId="7" fillId="0" borderId="0" xfId="0" applyFont="1"/>
    <xf numFmtId="166" fontId="3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49" fontId="3" fillId="0" borderId="11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5" xfId="0" applyFont="1" applyBorder="1"/>
    <xf numFmtId="0" fontId="3" fillId="0" borderId="10" xfId="0" applyFont="1" applyBorder="1"/>
    <xf numFmtId="49" fontId="3" fillId="0" borderId="3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17" xfId="0" applyNumberFormat="1" applyFont="1" applyBorder="1" applyAlignment="1">
      <alignment horizontal="right"/>
    </xf>
    <xf numFmtId="0" fontId="3" fillId="0" borderId="17" xfId="0" applyFont="1" applyBorder="1"/>
    <xf numFmtId="3" fontId="3" fillId="0" borderId="17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6" fillId="0" borderId="0" xfId="0" applyFont="1"/>
    <xf numFmtId="0" fontId="3" fillId="0" borderId="11" xfId="0" applyFont="1" applyBorder="1"/>
    <xf numFmtId="0" fontId="3" fillId="0" borderId="12" xfId="0" applyFont="1" applyBorder="1"/>
    <xf numFmtId="0" fontId="3" fillId="0" borderId="16" xfId="0" applyFont="1" applyBorder="1"/>
    <xf numFmtId="164" fontId="3" fillId="0" borderId="0" xfId="0" applyNumberFormat="1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4" xfId="0" applyNumberFormat="1" applyFont="1" applyBorder="1" applyAlignment="1">
      <alignment horizontal="left"/>
    </xf>
    <xf numFmtId="0" fontId="3" fillId="0" borderId="24" xfId="0" applyFont="1" applyBorder="1"/>
    <xf numFmtId="0" fontId="3" fillId="0" borderId="20" xfId="0" applyFont="1" applyBorder="1"/>
    <xf numFmtId="0" fontId="3" fillId="0" borderId="5" xfId="0" applyFont="1" applyBorder="1" applyAlignment="1">
      <alignment horizontal="center"/>
    </xf>
    <xf numFmtId="164" fontId="3" fillId="0" borderId="25" xfId="0" applyNumberFormat="1" applyFont="1" applyBorder="1" applyAlignment="1">
      <alignment horizontal="left"/>
    </xf>
    <xf numFmtId="0" fontId="3" fillId="0" borderId="25" xfId="0" applyFont="1" applyBorder="1"/>
    <xf numFmtId="0" fontId="3" fillId="0" borderId="23" xfId="0" applyFont="1" applyBorder="1"/>
    <xf numFmtId="0" fontId="3" fillId="0" borderId="17" xfId="0" applyFont="1" applyBorder="1" applyAlignment="1">
      <alignment horizontal="center"/>
    </xf>
    <xf numFmtId="4" fontId="3" fillId="0" borderId="20" xfId="0" applyNumberFormat="1" applyFont="1" applyBorder="1"/>
    <xf numFmtId="4" fontId="3" fillId="0" borderId="23" xfId="0" applyNumberFormat="1" applyFont="1" applyBorder="1"/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3" fontId="3" fillId="0" borderId="27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5" xfId="0" applyFont="1" applyBorder="1"/>
    <xf numFmtId="3" fontId="3" fillId="0" borderId="19" xfId="0" applyNumberFormat="1" applyFont="1" applyBorder="1"/>
    <xf numFmtId="0" fontId="3" fillId="0" borderId="28" xfId="0" applyFont="1" applyBorder="1" applyAlignment="1">
      <alignment horizontal="center"/>
    </xf>
    <xf numFmtId="3" fontId="3" fillId="0" borderId="21" xfId="0" applyNumberFormat="1" applyFont="1" applyBorder="1"/>
    <xf numFmtId="0" fontId="3" fillId="0" borderId="25" xfId="0" applyFont="1" applyBorder="1" applyAlignment="1">
      <alignment horizontal="center"/>
    </xf>
    <xf numFmtId="3" fontId="3" fillId="0" borderId="18" xfId="0" applyNumberFormat="1" applyFont="1" applyBorder="1"/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9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0" xfId="0" applyFont="1" applyBorder="1"/>
    <xf numFmtId="3" fontId="7" fillId="0" borderId="8" xfId="0" applyNumberFormat="1" applyFont="1" applyBorder="1"/>
    <xf numFmtId="3" fontId="7" fillId="0" borderId="10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15" xfId="0" applyFont="1" applyBorder="1"/>
    <xf numFmtId="0" fontId="3" fillId="0" borderId="2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8" xfId="0" applyFont="1" applyBorder="1"/>
    <xf numFmtId="3" fontId="9" fillId="0" borderId="9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11" fillId="0" borderId="0" xfId="0" applyFont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164" fontId="3" fillId="0" borderId="29" xfId="0" applyNumberFormat="1" applyFont="1" applyBorder="1" applyAlignment="1">
      <alignment horizontal="right"/>
    </xf>
    <xf numFmtId="0" fontId="3" fillId="0" borderId="29" xfId="0" applyFont="1" applyBorder="1"/>
    <xf numFmtId="0" fontId="2" fillId="0" borderId="2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29" xfId="0" applyNumberFormat="1" applyFont="1" applyBorder="1"/>
    <xf numFmtId="0" fontId="6" fillId="0" borderId="0" xfId="1" applyFont="1"/>
    <xf numFmtId="0" fontId="3" fillId="0" borderId="4" xfId="1" applyFont="1" applyBorder="1"/>
    <xf numFmtId="0" fontId="3" fillId="0" borderId="10" xfId="1" applyFont="1" applyBorder="1"/>
    <xf numFmtId="0" fontId="2" fillId="0" borderId="4" xfId="1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3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9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3" fillId="0" borderId="28" xfId="0" applyNumberFormat="1" applyFont="1" applyBorder="1"/>
    <xf numFmtId="3" fontId="3" fillId="0" borderId="22" xfId="0" applyNumberFormat="1" applyFont="1" applyBorder="1"/>
    <xf numFmtId="0" fontId="10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3" fillId="0" borderId="30" xfId="0" applyFont="1" applyBorder="1"/>
    <xf numFmtId="0" fontId="3" fillId="0" borderId="0" xfId="0" applyFont="1" applyBorder="1"/>
    <xf numFmtId="166" fontId="3" fillId="0" borderId="0" xfId="0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showGridLines="0" workbookViewId="0">
      <selection activeCell="D6" sqref="D6"/>
    </sheetView>
  </sheetViews>
  <sheetFormatPr baseColWidth="10" defaultRowHeight="15.75" x14ac:dyDescent="0.25"/>
  <cols>
    <col min="1" max="1" width="6.85546875" style="6" customWidth="1"/>
    <col min="2" max="2" width="48" style="6" customWidth="1"/>
    <col min="3" max="16384" width="11.42578125" style="6"/>
  </cols>
  <sheetData>
    <row r="1" spans="1:4" x14ac:dyDescent="0.25">
      <c r="A1" s="92" t="s">
        <v>120</v>
      </c>
    </row>
    <row r="3" spans="1:4" x14ac:dyDescent="0.25">
      <c r="A3" s="6" t="s">
        <v>22</v>
      </c>
      <c r="B3" s="195" t="s">
        <v>117</v>
      </c>
      <c r="C3" s="93"/>
    </row>
    <row r="5" spans="1:4" x14ac:dyDescent="0.25">
      <c r="A5" s="6" t="s">
        <v>26</v>
      </c>
      <c r="B5" s="195" t="s">
        <v>117</v>
      </c>
      <c r="C5" s="93"/>
    </row>
    <row r="7" spans="1:4" x14ac:dyDescent="0.25">
      <c r="A7" s="196"/>
      <c r="B7" s="196"/>
      <c r="C7" s="196"/>
      <c r="D7" s="196"/>
    </row>
    <row r="8" spans="1:4" x14ac:dyDescent="0.25">
      <c r="A8" s="196"/>
      <c r="B8" s="196"/>
      <c r="C8" s="197"/>
      <c r="D8" s="196"/>
    </row>
    <row r="11" spans="1:4" x14ac:dyDescent="0.25">
      <c r="A11" s="92" t="s">
        <v>49</v>
      </c>
    </row>
    <row r="13" spans="1:4" x14ac:dyDescent="0.25">
      <c r="A13" s="6" t="s">
        <v>22</v>
      </c>
      <c r="B13" s="195" t="s">
        <v>118</v>
      </c>
      <c r="C13" s="93"/>
    </row>
    <row r="15" spans="1:4" x14ac:dyDescent="0.25">
      <c r="A15" s="6" t="s">
        <v>26</v>
      </c>
      <c r="B15" s="195" t="s">
        <v>119</v>
      </c>
      <c r="C15" s="9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7.1 og 7.2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showGridLines="0" showZeros="0" topLeftCell="A8" zoomScaleNormal="100" workbookViewId="0">
      <selection activeCell="E27" sqref="E27:K28"/>
    </sheetView>
  </sheetViews>
  <sheetFormatPr baseColWidth="10" defaultRowHeight="15" x14ac:dyDescent="0.2"/>
  <cols>
    <col min="1" max="1" width="6.7109375" style="5" bestFit="1" customWidth="1"/>
    <col min="2" max="2" width="16.28515625" style="5" customWidth="1"/>
    <col min="3" max="3" width="3.85546875" style="5" customWidth="1"/>
    <col min="4" max="21" width="9.7109375" style="5" customWidth="1"/>
    <col min="22" max="16384" width="11.42578125" style="5"/>
  </cols>
  <sheetData>
    <row r="1" spans="1:13" s="6" customFormat="1" ht="15.75" x14ac:dyDescent="0.25">
      <c r="A1" s="92" t="s">
        <v>50</v>
      </c>
    </row>
    <row r="2" spans="1:13" s="6" customFormat="1" ht="15.75" x14ac:dyDescent="0.25">
      <c r="A2" s="92"/>
    </row>
    <row r="3" spans="1:13" s="6" customFormat="1" ht="15.75" x14ac:dyDescent="0.25">
      <c r="A3" s="6" t="s">
        <v>22</v>
      </c>
      <c r="D3" s="191"/>
      <c r="E3" s="191"/>
      <c r="J3" s="191"/>
      <c r="K3" s="191"/>
    </row>
    <row r="4" spans="1:13" s="6" customFormat="1" ht="15.75" x14ac:dyDescent="0.25">
      <c r="D4" s="117">
        <v>1500</v>
      </c>
      <c r="G4" s="117">
        <v>2400</v>
      </c>
    </row>
    <row r="5" spans="1:13" s="6" customFormat="1" ht="15.75" x14ac:dyDescent="0.25">
      <c r="D5" s="118" t="s">
        <v>98</v>
      </c>
      <c r="G5" s="118" t="s">
        <v>99</v>
      </c>
    </row>
    <row r="6" spans="1:13" s="6" customFormat="1" ht="15.75" x14ac:dyDescent="0.25">
      <c r="A6" s="17" t="s">
        <v>4</v>
      </c>
      <c r="B6" s="14" t="s">
        <v>5</v>
      </c>
      <c r="C6" s="94" t="s">
        <v>23</v>
      </c>
      <c r="D6" s="117">
        <v>10004</v>
      </c>
      <c r="E6" s="117">
        <v>1900</v>
      </c>
      <c r="F6" s="117">
        <v>1920</v>
      </c>
      <c r="G6" s="117">
        <v>20007</v>
      </c>
      <c r="H6" s="117">
        <v>2700</v>
      </c>
      <c r="I6" s="117">
        <v>2710</v>
      </c>
      <c r="J6" s="117">
        <v>3000</v>
      </c>
      <c r="K6" s="117">
        <v>4000</v>
      </c>
      <c r="L6" s="117">
        <v>6800</v>
      </c>
      <c r="M6" s="117" t="s">
        <v>97</v>
      </c>
    </row>
    <row r="7" spans="1:13" s="6" customFormat="1" ht="15.75" x14ac:dyDescent="0.25">
      <c r="A7" s="10"/>
      <c r="B7" s="13"/>
      <c r="C7" s="95" t="s">
        <v>6</v>
      </c>
      <c r="D7" s="168" t="s">
        <v>8</v>
      </c>
      <c r="E7" s="168" t="s">
        <v>1</v>
      </c>
      <c r="F7" s="168" t="s">
        <v>87</v>
      </c>
      <c r="G7" s="168" t="s">
        <v>89</v>
      </c>
      <c r="H7" s="168" t="s">
        <v>91</v>
      </c>
      <c r="I7" s="168" t="s">
        <v>92</v>
      </c>
      <c r="J7" s="168" t="s">
        <v>93</v>
      </c>
      <c r="K7" s="168" t="s">
        <v>3</v>
      </c>
      <c r="L7" s="168" t="s">
        <v>95</v>
      </c>
      <c r="M7" s="168"/>
    </row>
    <row r="8" spans="1:13" s="6" customFormat="1" ht="15.75" x14ac:dyDescent="0.25">
      <c r="A8" s="16"/>
      <c r="B8" s="15"/>
      <c r="C8" s="16"/>
      <c r="D8" s="118"/>
      <c r="E8" s="118"/>
      <c r="F8" s="118" t="s">
        <v>88</v>
      </c>
      <c r="G8" s="118" t="s">
        <v>90</v>
      </c>
      <c r="H8" s="118" t="s">
        <v>32</v>
      </c>
      <c r="I8" s="118" t="s">
        <v>32</v>
      </c>
      <c r="J8" s="118" t="s">
        <v>94</v>
      </c>
      <c r="K8" s="118"/>
      <c r="L8" s="118" t="s">
        <v>96</v>
      </c>
      <c r="M8" s="118"/>
    </row>
    <row r="9" spans="1:13" s="6" customFormat="1" ht="15.75" x14ac:dyDescent="0.25">
      <c r="A9" s="96" t="s">
        <v>9</v>
      </c>
      <c r="B9" s="4" t="s">
        <v>3</v>
      </c>
      <c r="C9" s="12">
        <v>1</v>
      </c>
      <c r="D9" s="7"/>
      <c r="E9" s="7"/>
      <c r="F9" s="7"/>
      <c r="G9" s="7"/>
      <c r="H9" s="7"/>
      <c r="I9" s="7"/>
      <c r="J9" s="7"/>
      <c r="K9" s="7"/>
      <c r="L9" s="7"/>
      <c r="M9" s="7">
        <f>SUM(D9:L9)</f>
        <v>0</v>
      </c>
    </row>
    <row r="10" spans="1:13" s="6" customFormat="1" ht="15.75" x14ac:dyDescent="0.25">
      <c r="A10" s="97" t="s">
        <v>9</v>
      </c>
      <c r="B10" s="3" t="s">
        <v>10</v>
      </c>
      <c r="C10" s="11">
        <v>2</v>
      </c>
      <c r="D10" s="8"/>
      <c r="E10" s="8"/>
      <c r="F10" s="8"/>
      <c r="G10" s="8"/>
      <c r="H10" s="8"/>
      <c r="I10" s="8"/>
      <c r="J10" s="8"/>
      <c r="K10" s="8"/>
      <c r="L10" s="8"/>
      <c r="M10" s="8">
        <f t="shared" ref="M10:M20" si="0">SUM(D10:L10)</f>
        <v>0</v>
      </c>
    </row>
    <row r="11" spans="1:13" s="6" customFormat="1" ht="15.75" x14ac:dyDescent="0.25">
      <c r="A11" s="97" t="s">
        <v>11</v>
      </c>
      <c r="B11" s="3" t="s">
        <v>51</v>
      </c>
      <c r="C11" s="11">
        <v>3</v>
      </c>
      <c r="D11" s="8"/>
      <c r="E11" s="8"/>
      <c r="F11" s="8"/>
      <c r="G11" s="8"/>
      <c r="H11" s="8"/>
      <c r="I11" s="8"/>
      <c r="J11" s="8"/>
      <c r="K11" s="8"/>
      <c r="L11" s="8"/>
      <c r="M11" s="8">
        <f t="shared" si="0"/>
        <v>0</v>
      </c>
    </row>
    <row r="12" spans="1:13" s="6" customFormat="1" ht="15.75" x14ac:dyDescent="0.25">
      <c r="A12" s="97" t="s">
        <v>12</v>
      </c>
      <c r="B12" s="3" t="s">
        <v>13</v>
      </c>
      <c r="C12" s="11">
        <v>4</v>
      </c>
      <c r="D12" s="8"/>
      <c r="E12" s="8"/>
      <c r="F12" s="8"/>
      <c r="G12" s="8"/>
      <c r="H12" s="8"/>
      <c r="I12" s="8"/>
      <c r="J12" s="8"/>
      <c r="K12" s="8"/>
      <c r="L12" s="8"/>
      <c r="M12" s="8">
        <f t="shared" si="0"/>
        <v>0</v>
      </c>
    </row>
    <row r="13" spans="1:13" s="6" customFormat="1" ht="15.75" x14ac:dyDescent="0.25">
      <c r="A13" s="97" t="s">
        <v>14</v>
      </c>
      <c r="B13" s="3" t="s">
        <v>15</v>
      </c>
      <c r="C13" s="11">
        <v>5</v>
      </c>
      <c r="D13" s="8"/>
      <c r="E13" s="8"/>
      <c r="F13" s="8"/>
      <c r="G13" s="8"/>
      <c r="H13" s="8"/>
      <c r="I13" s="8"/>
      <c r="J13" s="8"/>
      <c r="K13" s="8"/>
      <c r="L13" s="8"/>
      <c r="M13" s="8">
        <f t="shared" si="0"/>
        <v>0</v>
      </c>
    </row>
    <row r="14" spans="1:13" s="6" customFormat="1" ht="15.75" x14ac:dyDescent="0.25">
      <c r="A14" s="97">
        <v>43788</v>
      </c>
      <c r="B14" s="3" t="s">
        <v>16</v>
      </c>
      <c r="C14" s="11">
        <v>6</v>
      </c>
      <c r="D14" s="8"/>
      <c r="E14" s="8"/>
      <c r="F14" s="8"/>
      <c r="G14" s="8"/>
      <c r="H14" s="8"/>
      <c r="I14" s="8"/>
      <c r="J14" s="8"/>
      <c r="K14" s="8"/>
      <c r="L14" s="8"/>
      <c r="M14" s="8">
        <f t="shared" si="0"/>
        <v>0</v>
      </c>
    </row>
    <row r="15" spans="1:13" s="6" customFormat="1" ht="15.75" x14ac:dyDescent="0.25">
      <c r="A15" s="98">
        <v>43788</v>
      </c>
      <c r="B15" s="98" t="s">
        <v>15</v>
      </c>
      <c r="C15" s="11">
        <v>7</v>
      </c>
      <c r="D15" s="8"/>
      <c r="E15" s="8"/>
      <c r="F15" s="8"/>
      <c r="G15" s="8"/>
      <c r="H15" s="8"/>
      <c r="I15" s="8"/>
      <c r="J15" s="8"/>
      <c r="K15" s="8"/>
      <c r="L15" s="8"/>
      <c r="M15" s="8">
        <f t="shared" si="0"/>
        <v>0</v>
      </c>
    </row>
    <row r="16" spans="1:13" s="6" customFormat="1" ht="15.75" x14ac:dyDescent="0.25">
      <c r="A16" s="98">
        <v>43792</v>
      </c>
      <c r="B16" s="98" t="s">
        <v>3</v>
      </c>
      <c r="C16" s="11">
        <v>8</v>
      </c>
      <c r="D16" s="8"/>
      <c r="E16" s="8"/>
      <c r="F16" s="8"/>
      <c r="G16" s="8"/>
      <c r="H16" s="8"/>
      <c r="I16" s="8"/>
      <c r="J16" s="8"/>
      <c r="K16" s="8"/>
      <c r="L16" s="8"/>
      <c r="M16" s="8">
        <f t="shared" si="0"/>
        <v>0</v>
      </c>
    </row>
    <row r="17" spans="1:13" s="6" customFormat="1" ht="15.75" x14ac:dyDescent="0.25">
      <c r="A17" s="96">
        <v>43794</v>
      </c>
      <c r="B17" s="98" t="s">
        <v>17</v>
      </c>
      <c r="C17" s="11">
        <v>9</v>
      </c>
      <c r="D17" s="8"/>
      <c r="E17" s="8"/>
      <c r="F17" s="8"/>
      <c r="G17" s="8"/>
      <c r="H17" s="8"/>
      <c r="I17" s="8"/>
      <c r="J17" s="8"/>
      <c r="K17" s="8"/>
      <c r="L17" s="8"/>
      <c r="M17" s="8">
        <f t="shared" si="0"/>
        <v>0</v>
      </c>
    </row>
    <row r="18" spans="1:13" s="6" customFormat="1" ht="15.75" x14ac:dyDescent="0.25">
      <c r="A18" s="97">
        <v>43799</v>
      </c>
      <c r="B18" s="3" t="s">
        <v>18</v>
      </c>
      <c r="C18" s="11">
        <v>10</v>
      </c>
      <c r="D18" s="8"/>
      <c r="E18" s="8"/>
      <c r="F18" s="8"/>
      <c r="G18" s="8"/>
      <c r="H18" s="8"/>
      <c r="I18" s="8"/>
      <c r="J18" s="8"/>
      <c r="K18" s="8"/>
      <c r="L18" s="8"/>
      <c r="M18" s="8">
        <f t="shared" si="0"/>
        <v>0</v>
      </c>
    </row>
    <row r="19" spans="1:13" s="6" customFormat="1" ht="15.75" x14ac:dyDescent="0.25">
      <c r="A19" s="165">
        <v>43799</v>
      </c>
      <c r="B19" s="166" t="s">
        <v>24</v>
      </c>
      <c r="C19" s="167">
        <v>11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69">
        <f t="shared" si="0"/>
        <v>0</v>
      </c>
    </row>
    <row r="20" spans="1:13" s="109" customFormat="1" ht="20.25" x14ac:dyDescent="0.3">
      <c r="A20" s="1"/>
      <c r="B20" s="2" t="s">
        <v>100</v>
      </c>
      <c r="C20" s="164">
        <v>12</v>
      </c>
      <c r="D20" s="9">
        <f>SUM(D9:D19)</f>
        <v>0</v>
      </c>
      <c r="E20" s="9">
        <f t="shared" ref="E20:L20" si="1">SUM(E9:E19)</f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 t="shared" si="0"/>
        <v>0</v>
      </c>
    </row>
    <row r="21" spans="1:13" s="6" customFormat="1" ht="15.75" x14ac:dyDescent="0.25"/>
    <row r="22" spans="1:13" s="6" customFormat="1" ht="15.75" x14ac:dyDescent="0.25">
      <c r="A22" s="6" t="s">
        <v>52</v>
      </c>
    </row>
    <row r="23" spans="1:13" s="6" customFormat="1" ht="15.75" x14ac:dyDescent="0.25">
      <c r="A23" s="6" t="s">
        <v>53</v>
      </c>
    </row>
    <row r="24" spans="1:13" s="6" customFormat="1" ht="15.75" x14ac:dyDescent="0.25"/>
    <row r="25" spans="1:13" s="6" customFormat="1" ht="15.75" x14ac:dyDescent="0.25">
      <c r="C25" s="6" t="s">
        <v>26</v>
      </c>
      <c r="D25" s="110" t="s">
        <v>4</v>
      </c>
      <c r="E25" s="110" t="s">
        <v>5</v>
      </c>
      <c r="F25" s="111"/>
      <c r="G25" s="114" t="s">
        <v>7</v>
      </c>
      <c r="H25" s="117" t="s">
        <v>66</v>
      </c>
      <c r="I25" s="114" t="s">
        <v>65</v>
      </c>
      <c r="J25" s="117" t="s">
        <v>66</v>
      </c>
      <c r="K25" s="116" t="s">
        <v>68</v>
      </c>
    </row>
    <row r="26" spans="1:13" s="6" customFormat="1" ht="15.75" x14ac:dyDescent="0.25">
      <c r="D26" s="101"/>
      <c r="E26" s="101"/>
      <c r="F26" s="112"/>
      <c r="G26" s="115" t="s">
        <v>64</v>
      </c>
      <c r="H26" s="118" t="s">
        <v>67</v>
      </c>
      <c r="I26" s="115" t="s">
        <v>64</v>
      </c>
      <c r="J26" s="118" t="s">
        <v>67</v>
      </c>
      <c r="K26" s="119"/>
    </row>
    <row r="27" spans="1:13" s="6" customFormat="1" ht="15.75" x14ac:dyDescent="0.25">
      <c r="D27" s="120">
        <v>45615</v>
      </c>
      <c r="E27" s="121"/>
      <c r="F27" s="122"/>
      <c r="G27" s="130"/>
      <c r="H27" s="123"/>
      <c r="I27" s="130"/>
      <c r="J27" s="123"/>
      <c r="K27" s="128"/>
    </row>
    <row r="28" spans="1:13" s="6" customFormat="1" ht="15.75" x14ac:dyDescent="0.25">
      <c r="D28" s="124">
        <v>45615</v>
      </c>
      <c r="E28" s="125"/>
      <c r="F28" s="126"/>
      <c r="G28" s="131"/>
      <c r="H28" s="127"/>
      <c r="I28" s="131"/>
      <c r="J28" s="127"/>
      <c r="K28" s="129"/>
    </row>
    <row r="29" spans="1:13" s="6" customFormat="1" ht="15.75" x14ac:dyDescent="0.25">
      <c r="D29" s="113"/>
    </row>
    <row r="30" spans="1:13" s="6" customFormat="1" ht="15.75" x14ac:dyDescent="0.25">
      <c r="D30" s="113"/>
    </row>
    <row r="31" spans="1:13" s="6" customFormat="1" ht="15.75" x14ac:dyDescent="0.25"/>
    <row r="32" spans="1:13" s="6" customFormat="1" ht="15.75" x14ac:dyDescent="0.25"/>
    <row r="33" s="6" customFormat="1" ht="15.75" x14ac:dyDescent="0.25"/>
    <row r="34" s="6" customFormat="1" ht="15.75" x14ac:dyDescent="0.25"/>
    <row r="35" s="6" customFormat="1" ht="15.75" x14ac:dyDescent="0.25"/>
    <row r="36" s="6" customFormat="1" ht="15.75" x14ac:dyDescent="0.25"/>
  </sheetData>
  <mergeCells count="2">
    <mergeCell ref="D3:E3"/>
    <mergeCell ref="J3:K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7.3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"/>
  <sheetViews>
    <sheetView showGridLines="0" showZeros="0" zoomScaleNormal="100" workbookViewId="0">
      <selection activeCell="D18" sqref="D18"/>
    </sheetView>
  </sheetViews>
  <sheetFormatPr baseColWidth="10" defaultRowHeight="15" x14ac:dyDescent="0.2"/>
  <cols>
    <col min="1" max="1" width="5.5703125" style="21" bestFit="1" customWidth="1"/>
    <col min="2" max="2" width="17.42578125" style="21" bestFit="1" customWidth="1"/>
    <col min="3" max="3" width="3.85546875" style="21" bestFit="1" customWidth="1"/>
    <col min="4" max="26" width="9.7109375" style="21" customWidth="1"/>
    <col min="27" max="16384" width="11.42578125" style="21"/>
  </cols>
  <sheetData>
    <row r="1" spans="1:15" s="42" customFormat="1" ht="15.75" x14ac:dyDescent="0.25">
      <c r="A1" s="50" t="s">
        <v>116</v>
      </c>
    </row>
    <row r="3" spans="1:15" x14ac:dyDescent="0.2">
      <c r="F3" s="192"/>
      <c r="G3" s="192"/>
    </row>
    <row r="4" spans="1:15" ht="15.75" x14ac:dyDescent="0.25">
      <c r="F4" s="193" t="s">
        <v>84</v>
      </c>
      <c r="G4" s="194"/>
    </row>
    <row r="5" spans="1:15" s="42" customFormat="1" ht="15.75" x14ac:dyDescent="0.25">
      <c r="A5" s="18" t="s">
        <v>4</v>
      </c>
      <c r="B5" s="19" t="s">
        <v>5</v>
      </c>
      <c r="C5" s="20" t="s">
        <v>0</v>
      </c>
      <c r="D5" s="51">
        <v>1900</v>
      </c>
      <c r="E5" s="51">
        <v>2380</v>
      </c>
      <c r="F5" s="51">
        <v>20016</v>
      </c>
      <c r="G5" s="51">
        <v>20017</v>
      </c>
      <c r="H5" s="51">
        <v>2700</v>
      </c>
      <c r="I5" s="51">
        <v>2710</v>
      </c>
      <c r="J5" s="51">
        <v>3000</v>
      </c>
      <c r="K5" s="51">
        <v>4000</v>
      </c>
      <c r="L5" s="51">
        <v>6300</v>
      </c>
      <c r="M5" s="51">
        <v>6304</v>
      </c>
      <c r="N5" s="51">
        <v>6900</v>
      </c>
      <c r="O5" s="51" t="s">
        <v>97</v>
      </c>
    </row>
    <row r="6" spans="1:15" s="42" customFormat="1" ht="15.75" x14ac:dyDescent="0.25">
      <c r="A6" s="22"/>
      <c r="B6" s="23"/>
      <c r="C6" s="24" t="s">
        <v>6</v>
      </c>
      <c r="D6" s="54" t="s">
        <v>1</v>
      </c>
      <c r="E6" s="54" t="s">
        <v>101</v>
      </c>
      <c r="F6" s="173" t="s">
        <v>19</v>
      </c>
      <c r="G6" s="54" t="s">
        <v>103</v>
      </c>
      <c r="H6" s="54" t="s">
        <v>91</v>
      </c>
      <c r="I6" s="54" t="s">
        <v>92</v>
      </c>
      <c r="J6" s="54" t="s">
        <v>93</v>
      </c>
      <c r="K6" s="54" t="s">
        <v>3</v>
      </c>
      <c r="L6" s="54" t="s">
        <v>20</v>
      </c>
      <c r="M6" s="54" t="s">
        <v>105</v>
      </c>
      <c r="N6" s="54" t="s">
        <v>80</v>
      </c>
      <c r="O6" s="171"/>
    </row>
    <row r="7" spans="1:15" s="42" customFormat="1" ht="15.75" x14ac:dyDescent="0.25">
      <c r="A7" s="25"/>
      <c r="B7" s="26"/>
      <c r="C7" s="27"/>
      <c r="D7" s="56"/>
      <c r="E7" s="56" t="s">
        <v>102</v>
      </c>
      <c r="F7" s="56"/>
      <c r="G7" s="56" t="s">
        <v>104</v>
      </c>
      <c r="H7" s="56" t="s">
        <v>32</v>
      </c>
      <c r="I7" s="56" t="s">
        <v>32</v>
      </c>
      <c r="J7" s="56" t="s">
        <v>94</v>
      </c>
      <c r="K7" s="56"/>
      <c r="L7" s="56"/>
      <c r="M7" s="56" t="s">
        <v>106</v>
      </c>
      <c r="N7" s="56"/>
      <c r="O7" s="172"/>
    </row>
    <row r="8" spans="1:15" s="42" customFormat="1" ht="15.75" x14ac:dyDescent="0.25">
      <c r="A8" s="28">
        <v>39847</v>
      </c>
      <c r="B8" s="29"/>
      <c r="C8" s="30">
        <v>152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>
        <f>SUM(D8:N8)</f>
        <v>0</v>
      </c>
    </row>
    <row r="9" spans="1:15" s="42" customFormat="1" ht="15.75" x14ac:dyDescent="0.25">
      <c r="A9" s="32">
        <v>39849</v>
      </c>
      <c r="B9" s="33"/>
      <c r="C9" s="34">
        <v>153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>
        <f>SUM(D9:N9)</f>
        <v>0</v>
      </c>
    </row>
    <row r="10" spans="1:15" s="42" customFormat="1" ht="15.75" x14ac:dyDescent="0.25">
      <c r="A10" s="32">
        <v>39852</v>
      </c>
      <c r="B10" s="33"/>
      <c r="C10" s="34">
        <v>154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>
        <f t="shared" ref="O10:O17" si="0">SUM(D10:N10)</f>
        <v>0</v>
      </c>
    </row>
    <row r="11" spans="1:15" s="42" customFormat="1" ht="15.75" x14ac:dyDescent="0.25">
      <c r="A11" s="32">
        <v>39859</v>
      </c>
      <c r="B11" s="33"/>
      <c r="C11" s="34">
        <v>155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>
        <f t="shared" si="0"/>
        <v>0</v>
      </c>
    </row>
    <row r="12" spans="1:15" s="42" customFormat="1" ht="15.75" x14ac:dyDescent="0.25">
      <c r="A12" s="32">
        <v>39861</v>
      </c>
      <c r="B12" s="33"/>
      <c r="C12" s="34">
        <v>156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>
        <f t="shared" si="0"/>
        <v>0</v>
      </c>
    </row>
    <row r="13" spans="1:15" s="42" customFormat="1" ht="15.75" x14ac:dyDescent="0.25">
      <c r="A13" s="32">
        <v>39865</v>
      </c>
      <c r="B13" s="33"/>
      <c r="C13" s="34">
        <v>157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>
        <f t="shared" si="0"/>
        <v>0</v>
      </c>
    </row>
    <row r="14" spans="1:15" s="42" customFormat="1" ht="15.75" x14ac:dyDescent="0.25">
      <c r="A14" s="32">
        <v>39866</v>
      </c>
      <c r="B14" s="33"/>
      <c r="C14" s="34">
        <v>158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>
        <f t="shared" si="0"/>
        <v>0</v>
      </c>
    </row>
    <row r="15" spans="1:15" s="42" customFormat="1" ht="15.75" x14ac:dyDescent="0.25">
      <c r="A15" s="32">
        <v>39869</v>
      </c>
      <c r="B15" s="33"/>
      <c r="C15" s="34">
        <v>159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>
        <f t="shared" si="0"/>
        <v>0</v>
      </c>
    </row>
    <row r="16" spans="1:15" s="42" customFormat="1" ht="15.75" x14ac:dyDescent="0.25">
      <c r="A16" s="32">
        <v>39872</v>
      </c>
      <c r="B16" s="33"/>
      <c r="C16" s="34">
        <v>160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>
        <f t="shared" si="0"/>
        <v>0</v>
      </c>
    </row>
    <row r="17" spans="1:22" s="42" customFormat="1" ht="15.75" x14ac:dyDescent="0.25">
      <c r="A17" s="36" t="s">
        <v>21</v>
      </c>
      <c r="B17" s="37"/>
      <c r="C17" s="34">
        <v>161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5">
        <f t="shared" si="0"/>
        <v>0</v>
      </c>
    </row>
    <row r="18" spans="1:22" s="170" customFormat="1" ht="20.25" x14ac:dyDescent="0.3">
      <c r="A18" s="39"/>
      <c r="B18" s="40" t="s">
        <v>100</v>
      </c>
      <c r="C18" s="40"/>
      <c r="D18" s="41">
        <f>SUM(D8:D17)</f>
        <v>0</v>
      </c>
      <c r="E18" s="41">
        <f t="shared" ref="E18:N18" si="1">SUM(E8:E17)</f>
        <v>0</v>
      </c>
      <c r="F18" s="41">
        <f t="shared" si="1"/>
        <v>0</v>
      </c>
      <c r="G18" s="41">
        <f t="shared" si="1"/>
        <v>0</v>
      </c>
      <c r="H18" s="41">
        <f t="shared" si="1"/>
        <v>0</v>
      </c>
      <c r="I18" s="41">
        <f t="shared" si="1"/>
        <v>0</v>
      </c>
      <c r="J18" s="41">
        <f t="shared" si="1"/>
        <v>0</v>
      </c>
      <c r="K18" s="41">
        <f t="shared" si="1"/>
        <v>0</v>
      </c>
      <c r="L18" s="41">
        <f t="shared" si="1"/>
        <v>0</v>
      </c>
      <c r="M18" s="41">
        <f t="shared" si="1"/>
        <v>0</v>
      </c>
      <c r="N18" s="41">
        <f t="shared" si="1"/>
        <v>0</v>
      </c>
      <c r="O18" s="41">
        <f>SUM(D18:N18)</f>
        <v>0</v>
      </c>
      <c r="P18" s="42"/>
      <c r="Q18" s="42"/>
      <c r="R18" s="42"/>
      <c r="S18" s="42"/>
      <c r="T18" s="42"/>
      <c r="U18" s="42"/>
      <c r="V18" s="42"/>
    </row>
    <row r="19" spans="1:22" s="42" customFormat="1" ht="15.75" x14ac:dyDescent="0.25"/>
    <row r="20" spans="1:22" s="42" customFormat="1" ht="15.75" x14ac:dyDescent="0.25"/>
    <row r="21" spans="1:22" s="42" customFormat="1" ht="15.75" x14ac:dyDescent="0.25"/>
    <row r="22" spans="1:22" s="42" customFormat="1" ht="15.75" x14ac:dyDescent="0.25"/>
    <row r="23" spans="1:22" s="42" customFormat="1" ht="15.75" x14ac:dyDescent="0.25"/>
    <row r="24" spans="1:22" s="42" customFormat="1" ht="15.75" x14ac:dyDescent="0.25"/>
    <row r="25" spans="1:22" s="42" customFormat="1" ht="15.75" x14ac:dyDescent="0.25"/>
    <row r="26" spans="1:22" s="42" customFormat="1" ht="15.75" x14ac:dyDescent="0.25"/>
    <row r="27" spans="1:22" s="42" customFormat="1" ht="15.75" x14ac:dyDescent="0.25"/>
    <row r="28" spans="1:22" s="42" customFormat="1" ht="15.75" x14ac:dyDescent="0.25"/>
    <row r="29" spans="1:22" s="42" customFormat="1" ht="15.75" x14ac:dyDescent="0.25"/>
    <row r="30" spans="1:22" s="42" customFormat="1" ht="15.75" x14ac:dyDescent="0.25"/>
    <row r="31" spans="1:22" s="42" customFormat="1" ht="15.75" x14ac:dyDescent="0.25"/>
    <row r="32" spans="1:22" s="42" customFormat="1" ht="15.75" x14ac:dyDescent="0.25"/>
    <row r="33" s="42" customFormat="1" ht="15.75" x14ac:dyDescent="0.25"/>
  </sheetData>
  <mergeCells count="2">
    <mergeCell ref="F3:G3"/>
    <mergeCell ref="F4:G4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7.4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A9BF-CA7E-404F-A7A7-31507F290C5F}">
  <dimension ref="A1:D12"/>
  <sheetViews>
    <sheetView showGridLines="0" showZeros="0" workbookViewId="0">
      <selection activeCell="G7" sqref="G7"/>
    </sheetView>
  </sheetViews>
  <sheetFormatPr baseColWidth="10" defaultRowHeight="15.75" x14ac:dyDescent="0.25"/>
  <cols>
    <col min="1" max="1" width="6" style="132" bestFit="1" customWidth="1"/>
    <col min="2" max="2" width="51.85546875" style="6" bestFit="1" customWidth="1"/>
    <col min="3" max="4" width="11.42578125" style="133"/>
    <col min="5" max="16384" width="11.42578125" style="6"/>
  </cols>
  <sheetData>
    <row r="1" spans="1:4" x14ac:dyDescent="0.25">
      <c r="A1" s="144" t="s">
        <v>115</v>
      </c>
    </row>
    <row r="3" spans="1:4" x14ac:dyDescent="0.25">
      <c r="A3" s="145" t="s">
        <v>69</v>
      </c>
      <c r="B3" s="146" t="s">
        <v>70</v>
      </c>
      <c r="C3" s="147" t="s">
        <v>25</v>
      </c>
      <c r="D3" s="148" t="s">
        <v>74</v>
      </c>
    </row>
    <row r="4" spans="1:4" x14ac:dyDescent="0.25">
      <c r="A4" s="149"/>
      <c r="B4" s="150"/>
      <c r="C4" s="151"/>
      <c r="D4" s="152" t="s">
        <v>75</v>
      </c>
    </row>
    <row r="5" spans="1:4" x14ac:dyDescent="0.25">
      <c r="A5" s="137">
        <v>3</v>
      </c>
      <c r="B5" s="138" t="s">
        <v>71</v>
      </c>
      <c r="C5" s="139"/>
      <c r="D5" s="7"/>
    </row>
    <row r="6" spans="1:4" x14ac:dyDescent="0.25">
      <c r="A6" s="140">
        <v>31</v>
      </c>
      <c r="B6" s="3" t="s">
        <v>77</v>
      </c>
      <c r="C6" s="141"/>
      <c r="D6" s="8"/>
    </row>
    <row r="7" spans="1:4" x14ac:dyDescent="0.25">
      <c r="A7" s="140">
        <v>5</v>
      </c>
      <c r="B7" s="3" t="s">
        <v>72</v>
      </c>
      <c r="C7" s="141"/>
      <c r="D7" s="8"/>
    </row>
    <row r="8" spans="1:4" x14ac:dyDescent="0.25">
      <c r="A8" s="140"/>
      <c r="B8" s="3"/>
      <c r="C8" s="141"/>
      <c r="D8" s="8"/>
    </row>
    <row r="9" spans="1:4" x14ac:dyDescent="0.25">
      <c r="A9" s="140">
        <v>1</v>
      </c>
      <c r="B9" s="3" t="s">
        <v>73</v>
      </c>
      <c r="C9" s="141"/>
      <c r="D9" s="8"/>
    </row>
    <row r="10" spans="1:4" x14ac:dyDescent="0.25">
      <c r="A10" s="140">
        <v>11</v>
      </c>
      <c r="B10" s="3" t="s">
        <v>78</v>
      </c>
      <c r="C10" s="141"/>
      <c r="D10" s="8"/>
    </row>
    <row r="11" spans="1:4" x14ac:dyDescent="0.25">
      <c r="A11" s="142"/>
      <c r="B11" s="106"/>
      <c r="C11" s="143"/>
      <c r="D11" s="107"/>
    </row>
    <row r="12" spans="1:4" s="162" customFormat="1" ht="18.75" x14ac:dyDescent="0.3">
      <c r="A12" s="135"/>
      <c r="B12" s="2" t="s">
        <v>76</v>
      </c>
      <c r="C12" s="136"/>
      <c r="D12" s="9">
        <f>SUM(D5:D10)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7.5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showGridLines="0" showZeros="0" workbookViewId="0">
      <selection activeCell="J14" sqref="J14"/>
    </sheetView>
  </sheetViews>
  <sheetFormatPr baseColWidth="10" defaultRowHeight="15.75" x14ac:dyDescent="0.25"/>
  <cols>
    <col min="1" max="1" width="5.7109375" style="6" bestFit="1" customWidth="1"/>
    <col min="2" max="2" width="23.7109375" style="6" customWidth="1"/>
    <col min="3" max="5" width="13.140625" style="6" customWidth="1"/>
    <col min="6" max="8" width="9.7109375" style="6" customWidth="1"/>
    <col min="9" max="256" width="11.42578125" style="6"/>
    <col min="257" max="257" width="5.7109375" style="6" bestFit="1" customWidth="1"/>
    <col min="258" max="258" width="16" style="6" customWidth="1"/>
    <col min="259" max="264" width="9.7109375" style="6" customWidth="1"/>
    <col min="265" max="512" width="11.42578125" style="6"/>
    <col min="513" max="513" width="5.7109375" style="6" bestFit="1" customWidth="1"/>
    <col min="514" max="514" width="16" style="6" customWidth="1"/>
    <col min="515" max="520" width="9.7109375" style="6" customWidth="1"/>
    <col min="521" max="768" width="11.42578125" style="6"/>
    <col min="769" max="769" width="5.7109375" style="6" bestFit="1" customWidth="1"/>
    <col min="770" max="770" width="16" style="6" customWidth="1"/>
    <col min="771" max="776" width="9.7109375" style="6" customWidth="1"/>
    <col min="777" max="1024" width="11.42578125" style="6"/>
    <col min="1025" max="1025" width="5.7109375" style="6" bestFit="1" customWidth="1"/>
    <col min="1026" max="1026" width="16" style="6" customWidth="1"/>
    <col min="1027" max="1032" width="9.7109375" style="6" customWidth="1"/>
    <col min="1033" max="1280" width="11.42578125" style="6"/>
    <col min="1281" max="1281" width="5.7109375" style="6" bestFit="1" customWidth="1"/>
    <col min="1282" max="1282" width="16" style="6" customWidth="1"/>
    <col min="1283" max="1288" width="9.7109375" style="6" customWidth="1"/>
    <col min="1289" max="1536" width="11.42578125" style="6"/>
    <col min="1537" max="1537" width="5.7109375" style="6" bestFit="1" customWidth="1"/>
    <col min="1538" max="1538" width="16" style="6" customWidth="1"/>
    <col min="1539" max="1544" width="9.7109375" style="6" customWidth="1"/>
    <col min="1545" max="1792" width="11.42578125" style="6"/>
    <col min="1793" max="1793" width="5.7109375" style="6" bestFit="1" customWidth="1"/>
    <col min="1794" max="1794" width="16" style="6" customWidth="1"/>
    <col min="1795" max="1800" width="9.7109375" style="6" customWidth="1"/>
    <col min="1801" max="2048" width="11.42578125" style="6"/>
    <col min="2049" max="2049" width="5.7109375" style="6" bestFit="1" customWidth="1"/>
    <col min="2050" max="2050" width="16" style="6" customWidth="1"/>
    <col min="2051" max="2056" width="9.7109375" style="6" customWidth="1"/>
    <col min="2057" max="2304" width="11.42578125" style="6"/>
    <col min="2305" max="2305" width="5.7109375" style="6" bestFit="1" customWidth="1"/>
    <col min="2306" max="2306" width="16" style="6" customWidth="1"/>
    <col min="2307" max="2312" width="9.7109375" style="6" customWidth="1"/>
    <col min="2313" max="2560" width="11.42578125" style="6"/>
    <col min="2561" max="2561" width="5.7109375" style="6" bestFit="1" customWidth="1"/>
    <col min="2562" max="2562" width="16" style="6" customWidth="1"/>
    <col min="2563" max="2568" width="9.7109375" style="6" customWidth="1"/>
    <col min="2569" max="2816" width="11.42578125" style="6"/>
    <col min="2817" max="2817" width="5.7109375" style="6" bestFit="1" customWidth="1"/>
    <col min="2818" max="2818" width="16" style="6" customWidth="1"/>
    <col min="2819" max="2824" width="9.7109375" style="6" customWidth="1"/>
    <col min="2825" max="3072" width="11.42578125" style="6"/>
    <col min="3073" max="3073" width="5.7109375" style="6" bestFit="1" customWidth="1"/>
    <col min="3074" max="3074" width="16" style="6" customWidth="1"/>
    <col min="3075" max="3080" width="9.7109375" style="6" customWidth="1"/>
    <col min="3081" max="3328" width="11.42578125" style="6"/>
    <col min="3329" max="3329" width="5.7109375" style="6" bestFit="1" customWidth="1"/>
    <col min="3330" max="3330" width="16" style="6" customWidth="1"/>
    <col min="3331" max="3336" width="9.7109375" style="6" customWidth="1"/>
    <col min="3337" max="3584" width="11.42578125" style="6"/>
    <col min="3585" max="3585" width="5.7109375" style="6" bestFit="1" customWidth="1"/>
    <col min="3586" max="3586" width="16" style="6" customWidth="1"/>
    <col min="3587" max="3592" width="9.7109375" style="6" customWidth="1"/>
    <col min="3593" max="3840" width="11.42578125" style="6"/>
    <col min="3841" max="3841" width="5.7109375" style="6" bestFit="1" customWidth="1"/>
    <col min="3842" max="3842" width="16" style="6" customWidth="1"/>
    <col min="3843" max="3848" width="9.7109375" style="6" customWidth="1"/>
    <col min="3849" max="4096" width="11.42578125" style="6"/>
    <col min="4097" max="4097" width="5.7109375" style="6" bestFit="1" customWidth="1"/>
    <col min="4098" max="4098" width="16" style="6" customWidth="1"/>
    <col min="4099" max="4104" width="9.7109375" style="6" customWidth="1"/>
    <col min="4105" max="4352" width="11.42578125" style="6"/>
    <col min="4353" max="4353" width="5.7109375" style="6" bestFit="1" customWidth="1"/>
    <col min="4354" max="4354" width="16" style="6" customWidth="1"/>
    <col min="4355" max="4360" width="9.7109375" style="6" customWidth="1"/>
    <col min="4361" max="4608" width="11.42578125" style="6"/>
    <col min="4609" max="4609" width="5.7109375" style="6" bestFit="1" customWidth="1"/>
    <col min="4610" max="4610" width="16" style="6" customWidth="1"/>
    <col min="4611" max="4616" width="9.7109375" style="6" customWidth="1"/>
    <col min="4617" max="4864" width="11.42578125" style="6"/>
    <col min="4865" max="4865" width="5.7109375" style="6" bestFit="1" customWidth="1"/>
    <col min="4866" max="4866" width="16" style="6" customWidth="1"/>
    <col min="4867" max="4872" width="9.7109375" style="6" customWidth="1"/>
    <col min="4873" max="5120" width="11.42578125" style="6"/>
    <col min="5121" max="5121" width="5.7109375" style="6" bestFit="1" customWidth="1"/>
    <col min="5122" max="5122" width="16" style="6" customWidth="1"/>
    <col min="5123" max="5128" width="9.7109375" style="6" customWidth="1"/>
    <col min="5129" max="5376" width="11.42578125" style="6"/>
    <col min="5377" max="5377" width="5.7109375" style="6" bestFit="1" customWidth="1"/>
    <col min="5378" max="5378" width="16" style="6" customWidth="1"/>
    <col min="5379" max="5384" width="9.7109375" style="6" customWidth="1"/>
    <col min="5385" max="5632" width="11.42578125" style="6"/>
    <col min="5633" max="5633" width="5.7109375" style="6" bestFit="1" customWidth="1"/>
    <col min="5634" max="5634" width="16" style="6" customWidth="1"/>
    <col min="5635" max="5640" width="9.7109375" style="6" customWidth="1"/>
    <col min="5641" max="5888" width="11.42578125" style="6"/>
    <col min="5889" max="5889" width="5.7109375" style="6" bestFit="1" customWidth="1"/>
    <col min="5890" max="5890" width="16" style="6" customWidth="1"/>
    <col min="5891" max="5896" width="9.7109375" style="6" customWidth="1"/>
    <col min="5897" max="6144" width="11.42578125" style="6"/>
    <col min="6145" max="6145" width="5.7109375" style="6" bestFit="1" customWidth="1"/>
    <col min="6146" max="6146" width="16" style="6" customWidth="1"/>
    <col min="6147" max="6152" width="9.7109375" style="6" customWidth="1"/>
    <col min="6153" max="6400" width="11.42578125" style="6"/>
    <col min="6401" max="6401" width="5.7109375" style="6" bestFit="1" customWidth="1"/>
    <col min="6402" max="6402" width="16" style="6" customWidth="1"/>
    <col min="6403" max="6408" width="9.7109375" style="6" customWidth="1"/>
    <col min="6409" max="6656" width="11.42578125" style="6"/>
    <col min="6657" max="6657" width="5.7109375" style="6" bestFit="1" customWidth="1"/>
    <col min="6658" max="6658" width="16" style="6" customWidth="1"/>
    <col min="6659" max="6664" width="9.7109375" style="6" customWidth="1"/>
    <col min="6665" max="6912" width="11.42578125" style="6"/>
    <col min="6913" max="6913" width="5.7109375" style="6" bestFit="1" customWidth="1"/>
    <col min="6914" max="6914" width="16" style="6" customWidth="1"/>
    <col min="6915" max="6920" width="9.7109375" style="6" customWidth="1"/>
    <col min="6921" max="7168" width="11.42578125" style="6"/>
    <col min="7169" max="7169" width="5.7109375" style="6" bestFit="1" customWidth="1"/>
    <col min="7170" max="7170" width="16" style="6" customWidth="1"/>
    <col min="7171" max="7176" width="9.7109375" style="6" customWidth="1"/>
    <col min="7177" max="7424" width="11.42578125" style="6"/>
    <col min="7425" max="7425" width="5.7109375" style="6" bestFit="1" customWidth="1"/>
    <col min="7426" max="7426" width="16" style="6" customWidth="1"/>
    <col min="7427" max="7432" width="9.7109375" style="6" customWidth="1"/>
    <col min="7433" max="7680" width="11.42578125" style="6"/>
    <col min="7681" max="7681" width="5.7109375" style="6" bestFit="1" customWidth="1"/>
    <col min="7682" max="7682" width="16" style="6" customWidth="1"/>
    <col min="7683" max="7688" width="9.7109375" style="6" customWidth="1"/>
    <col min="7689" max="7936" width="11.42578125" style="6"/>
    <col min="7937" max="7937" width="5.7109375" style="6" bestFit="1" customWidth="1"/>
    <col min="7938" max="7938" width="16" style="6" customWidth="1"/>
    <col min="7939" max="7944" width="9.7109375" style="6" customWidth="1"/>
    <col min="7945" max="8192" width="11.42578125" style="6"/>
    <col min="8193" max="8193" width="5.7109375" style="6" bestFit="1" customWidth="1"/>
    <col min="8194" max="8194" width="16" style="6" customWidth="1"/>
    <col min="8195" max="8200" width="9.7109375" style="6" customWidth="1"/>
    <col min="8201" max="8448" width="11.42578125" style="6"/>
    <col min="8449" max="8449" width="5.7109375" style="6" bestFit="1" customWidth="1"/>
    <col min="8450" max="8450" width="16" style="6" customWidth="1"/>
    <col min="8451" max="8456" width="9.7109375" style="6" customWidth="1"/>
    <col min="8457" max="8704" width="11.42578125" style="6"/>
    <col min="8705" max="8705" width="5.7109375" style="6" bestFit="1" customWidth="1"/>
    <col min="8706" max="8706" width="16" style="6" customWidth="1"/>
    <col min="8707" max="8712" width="9.7109375" style="6" customWidth="1"/>
    <col min="8713" max="8960" width="11.42578125" style="6"/>
    <col min="8961" max="8961" width="5.7109375" style="6" bestFit="1" customWidth="1"/>
    <col min="8962" max="8962" width="16" style="6" customWidth="1"/>
    <col min="8963" max="8968" width="9.7109375" style="6" customWidth="1"/>
    <col min="8969" max="9216" width="11.42578125" style="6"/>
    <col min="9217" max="9217" width="5.7109375" style="6" bestFit="1" customWidth="1"/>
    <col min="9218" max="9218" width="16" style="6" customWidth="1"/>
    <col min="9219" max="9224" width="9.7109375" style="6" customWidth="1"/>
    <col min="9225" max="9472" width="11.42578125" style="6"/>
    <col min="9473" max="9473" width="5.7109375" style="6" bestFit="1" customWidth="1"/>
    <col min="9474" max="9474" width="16" style="6" customWidth="1"/>
    <col min="9475" max="9480" width="9.7109375" style="6" customWidth="1"/>
    <col min="9481" max="9728" width="11.42578125" style="6"/>
    <col min="9729" max="9729" width="5.7109375" style="6" bestFit="1" customWidth="1"/>
    <col min="9730" max="9730" width="16" style="6" customWidth="1"/>
    <col min="9731" max="9736" width="9.7109375" style="6" customWidth="1"/>
    <col min="9737" max="9984" width="11.42578125" style="6"/>
    <col min="9985" max="9985" width="5.7109375" style="6" bestFit="1" customWidth="1"/>
    <col min="9986" max="9986" width="16" style="6" customWidth="1"/>
    <col min="9987" max="9992" width="9.7109375" style="6" customWidth="1"/>
    <col min="9993" max="10240" width="11.42578125" style="6"/>
    <col min="10241" max="10241" width="5.7109375" style="6" bestFit="1" customWidth="1"/>
    <col min="10242" max="10242" width="16" style="6" customWidth="1"/>
    <col min="10243" max="10248" width="9.7109375" style="6" customWidth="1"/>
    <col min="10249" max="10496" width="11.42578125" style="6"/>
    <col min="10497" max="10497" width="5.7109375" style="6" bestFit="1" customWidth="1"/>
    <col min="10498" max="10498" width="16" style="6" customWidth="1"/>
    <col min="10499" max="10504" width="9.7109375" style="6" customWidth="1"/>
    <col min="10505" max="10752" width="11.42578125" style="6"/>
    <col min="10753" max="10753" width="5.7109375" style="6" bestFit="1" customWidth="1"/>
    <col min="10754" max="10754" width="16" style="6" customWidth="1"/>
    <col min="10755" max="10760" width="9.7109375" style="6" customWidth="1"/>
    <col min="10761" max="11008" width="11.42578125" style="6"/>
    <col min="11009" max="11009" width="5.7109375" style="6" bestFit="1" customWidth="1"/>
    <col min="11010" max="11010" width="16" style="6" customWidth="1"/>
    <col min="11011" max="11016" width="9.7109375" style="6" customWidth="1"/>
    <col min="11017" max="11264" width="11.42578125" style="6"/>
    <col min="11265" max="11265" width="5.7109375" style="6" bestFit="1" customWidth="1"/>
    <col min="11266" max="11266" width="16" style="6" customWidth="1"/>
    <col min="11267" max="11272" width="9.7109375" style="6" customWidth="1"/>
    <col min="11273" max="11520" width="11.42578125" style="6"/>
    <col min="11521" max="11521" width="5.7109375" style="6" bestFit="1" customWidth="1"/>
    <col min="11522" max="11522" width="16" style="6" customWidth="1"/>
    <col min="11523" max="11528" width="9.7109375" style="6" customWidth="1"/>
    <col min="11529" max="11776" width="11.42578125" style="6"/>
    <col min="11777" max="11777" width="5.7109375" style="6" bestFit="1" customWidth="1"/>
    <col min="11778" max="11778" width="16" style="6" customWidth="1"/>
    <col min="11779" max="11784" width="9.7109375" style="6" customWidth="1"/>
    <col min="11785" max="12032" width="11.42578125" style="6"/>
    <col min="12033" max="12033" width="5.7109375" style="6" bestFit="1" customWidth="1"/>
    <col min="12034" max="12034" width="16" style="6" customWidth="1"/>
    <col min="12035" max="12040" width="9.7109375" style="6" customWidth="1"/>
    <col min="12041" max="12288" width="11.42578125" style="6"/>
    <col min="12289" max="12289" width="5.7109375" style="6" bestFit="1" customWidth="1"/>
    <col min="12290" max="12290" width="16" style="6" customWidth="1"/>
    <col min="12291" max="12296" width="9.7109375" style="6" customWidth="1"/>
    <col min="12297" max="12544" width="11.42578125" style="6"/>
    <col min="12545" max="12545" width="5.7109375" style="6" bestFit="1" customWidth="1"/>
    <col min="12546" max="12546" width="16" style="6" customWidth="1"/>
    <col min="12547" max="12552" width="9.7109375" style="6" customWidth="1"/>
    <col min="12553" max="12800" width="11.42578125" style="6"/>
    <col min="12801" max="12801" width="5.7109375" style="6" bestFit="1" customWidth="1"/>
    <col min="12802" max="12802" width="16" style="6" customWidth="1"/>
    <col min="12803" max="12808" width="9.7109375" style="6" customWidth="1"/>
    <col min="12809" max="13056" width="11.42578125" style="6"/>
    <col min="13057" max="13057" width="5.7109375" style="6" bestFit="1" customWidth="1"/>
    <col min="13058" max="13058" width="16" style="6" customWidth="1"/>
    <col min="13059" max="13064" width="9.7109375" style="6" customWidth="1"/>
    <col min="13065" max="13312" width="11.42578125" style="6"/>
    <col min="13313" max="13313" width="5.7109375" style="6" bestFit="1" customWidth="1"/>
    <col min="13314" max="13314" width="16" style="6" customWidth="1"/>
    <col min="13315" max="13320" width="9.7109375" style="6" customWidth="1"/>
    <col min="13321" max="13568" width="11.42578125" style="6"/>
    <col min="13569" max="13569" width="5.7109375" style="6" bestFit="1" customWidth="1"/>
    <col min="13570" max="13570" width="16" style="6" customWidth="1"/>
    <col min="13571" max="13576" width="9.7109375" style="6" customWidth="1"/>
    <col min="13577" max="13824" width="11.42578125" style="6"/>
    <col min="13825" max="13825" width="5.7109375" style="6" bestFit="1" customWidth="1"/>
    <col min="13826" max="13826" width="16" style="6" customWidth="1"/>
    <col min="13827" max="13832" width="9.7109375" style="6" customWidth="1"/>
    <col min="13833" max="14080" width="11.42578125" style="6"/>
    <col min="14081" max="14081" width="5.7109375" style="6" bestFit="1" customWidth="1"/>
    <col min="14082" max="14082" width="16" style="6" customWidth="1"/>
    <col min="14083" max="14088" width="9.7109375" style="6" customWidth="1"/>
    <col min="14089" max="14336" width="11.42578125" style="6"/>
    <col min="14337" max="14337" width="5.7109375" style="6" bestFit="1" customWidth="1"/>
    <col min="14338" max="14338" width="16" style="6" customWidth="1"/>
    <col min="14339" max="14344" width="9.7109375" style="6" customWidth="1"/>
    <col min="14345" max="14592" width="11.42578125" style="6"/>
    <col min="14593" max="14593" width="5.7109375" style="6" bestFit="1" customWidth="1"/>
    <col min="14594" max="14594" width="16" style="6" customWidth="1"/>
    <col min="14595" max="14600" width="9.7109375" style="6" customWidth="1"/>
    <col min="14601" max="14848" width="11.42578125" style="6"/>
    <col min="14849" max="14849" width="5.7109375" style="6" bestFit="1" customWidth="1"/>
    <col min="14850" max="14850" width="16" style="6" customWidth="1"/>
    <col min="14851" max="14856" width="9.7109375" style="6" customWidth="1"/>
    <col min="14857" max="15104" width="11.42578125" style="6"/>
    <col min="15105" max="15105" width="5.7109375" style="6" bestFit="1" customWidth="1"/>
    <col min="15106" max="15106" width="16" style="6" customWidth="1"/>
    <col min="15107" max="15112" width="9.7109375" style="6" customWidth="1"/>
    <col min="15113" max="15360" width="11.42578125" style="6"/>
    <col min="15361" max="15361" width="5.7109375" style="6" bestFit="1" customWidth="1"/>
    <col min="15362" max="15362" width="16" style="6" customWidth="1"/>
    <col min="15363" max="15368" width="9.7109375" style="6" customWidth="1"/>
    <col min="15369" max="15616" width="11.42578125" style="6"/>
    <col min="15617" max="15617" width="5.7109375" style="6" bestFit="1" customWidth="1"/>
    <col min="15618" max="15618" width="16" style="6" customWidth="1"/>
    <col min="15619" max="15624" width="9.7109375" style="6" customWidth="1"/>
    <col min="15625" max="15872" width="11.42578125" style="6"/>
    <col min="15873" max="15873" width="5.7109375" style="6" bestFit="1" customWidth="1"/>
    <col min="15874" max="15874" width="16" style="6" customWidth="1"/>
    <col min="15875" max="15880" width="9.7109375" style="6" customWidth="1"/>
    <col min="15881" max="16128" width="11.42578125" style="6"/>
    <col min="16129" max="16129" width="5.7109375" style="6" bestFit="1" customWidth="1"/>
    <col min="16130" max="16130" width="16" style="6" customWidth="1"/>
    <col min="16131" max="16136" width="9.7109375" style="6" customWidth="1"/>
    <col min="16137" max="16384" width="11.42578125" style="6"/>
  </cols>
  <sheetData>
    <row r="1" spans="1:10" x14ac:dyDescent="0.25">
      <c r="A1" s="92" t="s">
        <v>114</v>
      </c>
    </row>
    <row r="3" spans="1:10" x14ac:dyDescent="0.25">
      <c r="A3" s="6" t="s">
        <v>22</v>
      </c>
    </row>
    <row r="4" spans="1:10" x14ac:dyDescent="0.25">
      <c r="A4" s="99" t="s">
        <v>4</v>
      </c>
      <c r="B4" s="100" t="s">
        <v>5</v>
      </c>
      <c r="C4" s="176">
        <v>2700</v>
      </c>
      <c r="D4" s="185">
        <v>2710</v>
      </c>
      <c r="E4" s="177">
        <v>2740</v>
      </c>
      <c r="F4" s="133"/>
      <c r="G4" s="133"/>
      <c r="H4" s="133"/>
    </row>
    <row r="5" spans="1:10" x14ac:dyDescent="0.25">
      <c r="A5" s="175"/>
      <c r="B5" s="163"/>
      <c r="C5" s="178" t="s">
        <v>91</v>
      </c>
      <c r="D5" s="186" t="s">
        <v>92</v>
      </c>
      <c r="E5" s="179" t="s">
        <v>107</v>
      </c>
      <c r="F5" s="133"/>
      <c r="G5" s="133"/>
      <c r="H5" s="133"/>
    </row>
    <row r="6" spans="1:10" x14ac:dyDescent="0.25">
      <c r="A6" s="101"/>
      <c r="B6" s="102"/>
      <c r="C6" s="182" t="s">
        <v>2</v>
      </c>
      <c r="D6" s="187" t="s">
        <v>2</v>
      </c>
      <c r="E6" s="183" t="s">
        <v>108</v>
      </c>
      <c r="F6" s="133"/>
      <c r="G6" s="133"/>
      <c r="H6" s="133"/>
    </row>
    <row r="7" spans="1:10" x14ac:dyDescent="0.25">
      <c r="A7" s="103" t="s">
        <v>54</v>
      </c>
      <c r="B7" s="4" t="s">
        <v>55</v>
      </c>
      <c r="C7" s="180">
        <v>-92000</v>
      </c>
      <c r="D7" s="188">
        <v>57930</v>
      </c>
      <c r="E7" s="181"/>
      <c r="F7" s="133"/>
      <c r="G7" s="133"/>
      <c r="H7" s="133"/>
    </row>
    <row r="8" spans="1:10" x14ac:dyDescent="0.25">
      <c r="A8" s="104"/>
      <c r="B8" s="3" t="s">
        <v>62</v>
      </c>
      <c r="C8" s="189"/>
      <c r="D8" s="8"/>
      <c r="E8" s="190"/>
      <c r="F8" s="133"/>
      <c r="G8" s="133"/>
      <c r="H8" s="133"/>
    </row>
    <row r="9" spans="1:10" x14ac:dyDescent="0.25">
      <c r="A9" s="105"/>
      <c r="B9" s="106" t="s">
        <v>63</v>
      </c>
      <c r="C9" s="180"/>
      <c r="D9" s="188"/>
      <c r="E9" s="181"/>
      <c r="F9" s="133"/>
      <c r="G9" s="133"/>
      <c r="H9" s="133"/>
    </row>
    <row r="10" spans="1:10" s="109" customFormat="1" ht="20.25" x14ac:dyDescent="0.3">
      <c r="A10" s="108"/>
      <c r="B10" s="2" t="s">
        <v>56</v>
      </c>
      <c r="C10" s="184">
        <f>SUM(C7:C9)</f>
        <v>-92000</v>
      </c>
      <c r="D10" s="184">
        <f t="shared" ref="D10:E10" si="0">SUM(D7:D9)</f>
        <v>57930</v>
      </c>
      <c r="E10" s="9">
        <f t="shared" si="0"/>
        <v>0</v>
      </c>
      <c r="F10" s="133"/>
      <c r="G10" s="133"/>
      <c r="H10" s="133"/>
      <c r="I10" s="6"/>
      <c r="J10" s="6"/>
    </row>
    <row r="11" spans="1:10" s="109" customFormat="1" ht="20.25" x14ac:dyDescent="0.3">
      <c r="A11" s="174"/>
      <c r="B11" s="6"/>
      <c r="C11" s="133"/>
      <c r="D11" s="133"/>
      <c r="E11" s="133"/>
      <c r="F11" s="133"/>
      <c r="G11" s="133"/>
      <c r="H11" s="133"/>
      <c r="I11" s="6"/>
      <c r="J11" s="6"/>
    </row>
    <row r="12" spans="1:10" x14ac:dyDescent="0.25">
      <c r="A12" s="6" t="s">
        <v>26</v>
      </c>
      <c r="B12" s="6" t="s">
        <v>57</v>
      </c>
    </row>
    <row r="14" spans="1:10" x14ac:dyDescent="0.25">
      <c r="A14" s="6" t="s">
        <v>79</v>
      </c>
    </row>
    <row r="15" spans="1:10" x14ac:dyDescent="0.25">
      <c r="A15" s="145" t="s">
        <v>69</v>
      </c>
      <c r="B15" s="153" t="s">
        <v>70</v>
      </c>
      <c r="C15" s="14"/>
      <c r="D15" s="14"/>
      <c r="E15" s="111"/>
      <c r="F15" s="147" t="s">
        <v>25</v>
      </c>
      <c r="G15" s="160" t="s">
        <v>74</v>
      </c>
    </row>
    <row r="16" spans="1:10" x14ac:dyDescent="0.25">
      <c r="A16" s="149"/>
      <c r="B16" s="154"/>
      <c r="C16" s="134"/>
      <c r="D16" s="134"/>
      <c r="E16" s="112"/>
      <c r="F16" s="151"/>
      <c r="G16" s="161" t="s">
        <v>75</v>
      </c>
    </row>
    <row r="17" spans="1:11" x14ac:dyDescent="0.25">
      <c r="A17" s="137">
        <v>3</v>
      </c>
      <c r="B17" s="121" t="s">
        <v>71</v>
      </c>
      <c r="C17" s="156"/>
      <c r="D17" s="156"/>
      <c r="E17" s="122"/>
      <c r="F17" s="139"/>
      <c r="G17" s="7"/>
    </row>
    <row r="18" spans="1:11" x14ac:dyDescent="0.25">
      <c r="A18" s="140"/>
      <c r="B18" s="155"/>
      <c r="C18" s="157"/>
      <c r="D18" s="157"/>
      <c r="E18" s="158"/>
      <c r="F18" s="141"/>
      <c r="G18" s="8"/>
    </row>
    <row r="19" spans="1:11" x14ac:dyDescent="0.25">
      <c r="A19" s="140">
        <v>1</v>
      </c>
      <c r="B19" s="155" t="s">
        <v>73</v>
      </c>
      <c r="C19" s="157"/>
      <c r="D19" s="157"/>
      <c r="E19" s="158"/>
      <c r="F19" s="141"/>
      <c r="G19" s="8"/>
    </row>
    <row r="20" spans="1:11" x14ac:dyDescent="0.25">
      <c r="A20" s="142"/>
      <c r="B20" s="125"/>
      <c r="C20" s="159"/>
      <c r="D20" s="159"/>
      <c r="E20" s="126"/>
      <c r="F20" s="143"/>
      <c r="G20" s="107"/>
    </row>
    <row r="21" spans="1:11" s="162" customFormat="1" ht="18.75" x14ac:dyDescent="0.3">
      <c r="A21" s="135"/>
      <c r="B21" s="101" t="s">
        <v>76</v>
      </c>
      <c r="C21" s="134"/>
      <c r="D21" s="134"/>
      <c r="E21" s="112"/>
      <c r="F21" s="136"/>
      <c r="G21" s="9">
        <f>SUM(G17:G19)</f>
        <v>0</v>
      </c>
      <c r="H21" s="6"/>
      <c r="I21" s="6"/>
      <c r="J21" s="6"/>
      <c r="K21" s="6"/>
    </row>
  </sheetData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Header>&amp;COppgave 7.6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83"/>
  <sheetViews>
    <sheetView showGridLines="0" tabSelected="1" topLeftCell="A4" zoomScaleNormal="150" workbookViewId="0">
      <selection activeCell="M19" sqref="M19"/>
    </sheetView>
  </sheetViews>
  <sheetFormatPr baseColWidth="10" defaultRowHeight="15" x14ac:dyDescent="0.2"/>
  <cols>
    <col min="1" max="1" width="5.85546875" style="21" customWidth="1"/>
    <col min="2" max="2" width="19.140625" style="21" customWidth="1"/>
    <col min="3" max="3" width="3.85546875" style="21" bestFit="1" customWidth="1"/>
    <col min="4" max="9" width="12.28515625" style="21" customWidth="1"/>
    <col min="10" max="10" width="10.42578125" style="21" customWidth="1"/>
    <col min="11" max="15" width="9.5703125" style="21" customWidth="1"/>
    <col min="16" max="16384" width="11.42578125" style="21"/>
  </cols>
  <sheetData>
    <row r="1" spans="1:16" s="42" customFormat="1" ht="15.75" x14ac:dyDescent="0.25">
      <c r="A1" s="50" t="s">
        <v>61</v>
      </c>
    </row>
    <row r="2" spans="1:16" s="42" customFormat="1" ht="15.75" x14ac:dyDescent="0.25"/>
    <row r="3" spans="1:16" ht="15.75" x14ac:dyDescent="0.25">
      <c r="A3" s="42"/>
      <c r="B3" s="42"/>
      <c r="C3" s="42"/>
      <c r="D3" s="42"/>
    </row>
    <row r="4" spans="1:16" ht="15.75" x14ac:dyDescent="0.25">
      <c r="A4" s="43"/>
      <c r="B4" s="44"/>
      <c r="C4" s="44"/>
      <c r="D4" s="44"/>
      <c r="E4" s="44"/>
      <c r="F4" s="44"/>
      <c r="G4" s="44"/>
      <c r="H4" s="44"/>
      <c r="I4" s="51" t="s">
        <v>27</v>
      </c>
      <c r="J4" s="52" t="s">
        <v>28</v>
      </c>
      <c r="K4" s="51" t="s">
        <v>29</v>
      </c>
      <c r="L4" s="20" t="s">
        <v>30</v>
      </c>
      <c r="M4" s="42"/>
      <c r="N4" s="42"/>
      <c r="O4" s="42"/>
      <c r="P4" s="42"/>
    </row>
    <row r="5" spans="1:16" ht="15.75" x14ac:dyDescent="0.25">
      <c r="A5" s="53"/>
      <c r="B5" s="42"/>
      <c r="C5" s="42"/>
      <c r="D5" s="42"/>
      <c r="E5" s="42"/>
      <c r="F5" s="42"/>
      <c r="G5" s="42"/>
      <c r="H5" s="42"/>
      <c r="I5" s="54" t="s">
        <v>31</v>
      </c>
      <c r="J5" s="55" t="s">
        <v>58</v>
      </c>
      <c r="K5" s="54" t="s">
        <v>32</v>
      </c>
      <c r="L5" s="24" t="s">
        <v>33</v>
      </c>
      <c r="M5" s="42"/>
      <c r="N5" s="42"/>
      <c r="O5" s="42"/>
      <c r="P5" s="42"/>
    </row>
    <row r="6" spans="1:16" ht="15.75" x14ac:dyDescent="0.25">
      <c r="A6" s="45" t="s">
        <v>34</v>
      </c>
      <c r="B6" s="46"/>
      <c r="C6" s="46"/>
      <c r="D6" s="46"/>
      <c r="E6" s="46"/>
      <c r="F6" s="46"/>
      <c r="G6" s="46"/>
      <c r="H6" s="46"/>
      <c r="I6" s="56" t="s">
        <v>35</v>
      </c>
      <c r="J6" s="57"/>
      <c r="K6" s="58"/>
      <c r="L6" s="59"/>
      <c r="M6" s="42"/>
      <c r="N6" s="42"/>
      <c r="O6" s="42"/>
      <c r="P6" s="42"/>
    </row>
    <row r="7" spans="1:16" ht="15.75" x14ac:dyDescent="0.25">
      <c r="A7" s="60" t="s">
        <v>36</v>
      </c>
      <c r="B7" s="61" t="s">
        <v>37</v>
      </c>
      <c r="C7" s="62"/>
      <c r="D7" s="63"/>
      <c r="E7" s="47"/>
      <c r="F7" s="47"/>
      <c r="G7" s="47"/>
      <c r="H7" s="62"/>
      <c r="I7" s="64">
        <v>560</v>
      </c>
      <c r="J7" s="65"/>
      <c r="K7" s="31"/>
      <c r="L7" s="66"/>
    </row>
    <row r="8" spans="1:16" ht="15.75" x14ac:dyDescent="0.25">
      <c r="A8" s="67" t="s">
        <v>38</v>
      </c>
      <c r="B8" s="68" t="s">
        <v>39</v>
      </c>
      <c r="C8" s="69"/>
      <c r="D8" s="70"/>
      <c r="E8" s="48"/>
      <c r="F8" s="48"/>
      <c r="G8" s="48"/>
      <c r="H8" s="69"/>
      <c r="I8" s="71">
        <v>2500</v>
      </c>
      <c r="J8" s="72"/>
      <c r="K8" s="35"/>
      <c r="L8" s="73"/>
    </row>
    <row r="9" spans="1:16" ht="15.75" x14ac:dyDescent="0.25">
      <c r="A9" s="67" t="s">
        <v>40</v>
      </c>
      <c r="B9" s="68" t="s">
        <v>41</v>
      </c>
      <c r="C9" s="69"/>
      <c r="D9" s="70"/>
      <c r="E9" s="48"/>
      <c r="F9" s="48"/>
      <c r="G9" s="48"/>
      <c r="H9" s="69"/>
      <c r="I9" s="71">
        <v>45890</v>
      </c>
      <c r="J9" s="72"/>
      <c r="K9" s="35"/>
      <c r="L9" s="73"/>
    </row>
    <row r="10" spans="1:16" ht="15.75" x14ac:dyDescent="0.25">
      <c r="A10" s="67" t="s">
        <v>40</v>
      </c>
      <c r="B10" s="68" t="s">
        <v>42</v>
      </c>
      <c r="C10" s="69"/>
      <c r="D10" s="70"/>
      <c r="E10" s="48"/>
      <c r="F10" s="48"/>
      <c r="G10" s="48"/>
      <c r="H10" s="69"/>
      <c r="I10" s="71">
        <v>18950</v>
      </c>
      <c r="J10" s="72"/>
      <c r="K10" s="35"/>
      <c r="L10" s="73"/>
    </row>
    <row r="11" spans="1:16" ht="15.75" x14ac:dyDescent="0.25">
      <c r="A11" s="74" t="s">
        <v>43</v>
      </c>
      <c r="B11" s="75" t="s">
        <v>44</v>
      </c>
      <c r="C11" s="76"/>
      <c r="D11" s="77"/>
      <c r="E11" s="49"/>
      <c r="F11" s="49"/>
      <c r="G11" s="49"/>
      <c r="H11" s="76"/>
      <c r="I11" s="78">
        <v>20700</v>
      </c>
      <c r="J11" s="79"/>
      <c r="K11" s="38"/>
      <c r="L11" s="80"/>
    </row>
    <row r="12" spans="1:16" x14ac:dyDescent="0.2">
      <c r="P12" s="21" t="s">
        <v>45</v>
      </c>
    </row>
    <row r="13" spans="1:16" s="42" customFormat="1" ht="15.75" x14ac:dyDescent="0.25">
      <c r="B13" s="42" t="s">
        <v>85</v>
      </c>
    </row>
    <row r="14" spans="1:16" s="42" customFormat="1" ht="15.75" x14ac:dyDescent="0.25">
      <c r="B14" s="42" t="s">
        <v>86</v>
      </c>
    </row>
    <row r="15" spans="1:16" s="42" customFormat="1" ht="15.75" x14ac:dyDescent="0.25">
      <c r="L15" s="42" t="s">
        <v>48</v>
      </c>
    </row>
    <row r="16" spans="1:16" s="42" customFormat="1" ht="15.75" x14ac:dyDescent="0.25">
      <c r="A16" s="51" t="s">
        <v>4</v>
      </c>
      <c r="B16" s="81" t="s">
        <v>5</v>
      </c>
      <c r="C16" s="82" t="s">
        <v>0</v>
      </c>
      <c r="D16" s="51">
        <v>2400</v>
      </c>
      <c r="E16" s="51">
        <v>2710</v>
      </c>
      <c r="F16" s="51">
        <v>4000</v>
      </c>
      <c r="G16" s="51">
        <v>6304</v>
      </c>
      <c r="H16" s="51">
        <v>6800</v>
      </c>
      <c r="I16" s="51">
        <v>7000</v>
      </c>
      <c r="J16" s="51" t="s">
        <v>97</v>
      </c>
    </row>
    <row r="17" spans="1:10" s="42" customFormat="1" ht="15.75" x14ac:dyDescent="0.25">
      <c r="A17" s="83"/>
      <c r="B17" s="84"/>
      <c r="C17" s="54" t="s">
        <v>6</v>
      </c>
      <c r="D17" s="54" t="s">
        <v>109</v>
      </c>
      <c r="E17" s="54" t="s">
        <v>92</v>
      </c>
      <c r="F17" s="54" t="s">
        <v>3</v>
      </c>
      <c r="G17" s="54" t="s">
        <v>83</v>
      </c>
      <c r="H17" s="54" t="s">
        <v>111</v>
      </c>
      <c r="I17" s="54" t="s">
        <v>113</v>
      </c>
      <c r="J17" s="171"/>
    </row>
    <row r="18" spans="1:10" s="42" customFormat="1" ht="15.75" x14ac:dyDescent="0.25">
      <c r="A18" s="26"/>
      <c r="B18" s="26"/>
      <c r="C18" s="26"/>
      <c r="D18" s="56" t="s">
        <v>110</v>
      </c>
      <c r="E18" s="56" t="s">
        <v>32</v>
      </c>
      <c r="F18" s="56"/>
      <c r="G18" s="56"/>
      <c r="H18" s="56" t="s">
        <v>112</v>
      </c>
      <c r="I18" s="56" t="s">
        <v>96</v>
      </c>
      <c r="J18" s="172"/>
    </row>
    <row r="19" spans="1:10" s="42" customFormat="1" ht="15.75" x14ac:dyDescent="0.25">
      <c r="A19" s="85"/>
      <c r="B19" s="86" t="s">
        <v>46</v>
      </c>
      <c r="C19" s="87"/>
      <c r="D19" s="31"/>
      <c r="E19" s="31"/>
      <c r="F19" s="31"/>
      <c r="G19" s="31"/>
      <c r="H19" s="31"/>
      <c r="I19" s="31"/>
      <c r="J19" s="31">
        <f>SUM(D19:I19)</f>
        <v>0</v>
      </c>
    </row>
    <row r="20" spans="1:10" s="42" customFormat="1" ht="15.75" x14ac:dyDescent="0.25">
      <c r="A20" s="88" t="s">
        <v>36</v>
      </c>
      <c r="B20" s="89" t="s">
        <v>81</v>
      </c>
      <c r="C20" s="90"/>
      <c r="D20" s="35">
        <v>-560</v>
      </c>
      <c r="E20" s="35"/>
      <c r="F20" s="35"/>
      <c r="G20" s="35"/>
      <c r="H20" s="35"/>
      <c r="I20" s="35"/>
      <c r="J20" s="35">
        <f>SUM(D20:I20)</f>
        <v>-560</v>
      </c>
    </row>
    <row r="21" spans="1:10" s="42" customFormat="1" ht="15.75" x14ac:dyDescent="0.25">
      <c r="A21" s="88" t="s">
        <v>38</v>
      </c>
      <c r="B21" s="89" t="s">
        <v>82</v>
      </c>
      <c r="C21" s="90"/>
      <c r="D21" s="35">
        <v>-2500</v>
      </c>
      <c r="E21" s="35"/>
      <c r="F21" s="35"/>
      <c r="G21" s="35"/>
      <c r="H21" s="35"/>
      <c r="I21" s="35"/>
      <c r="J21" s="35">
        <f t="shared" ref="J21:J24" si="0">SUM(D21:I21)</f>
        <v>-2500</v>
      </c>
    </row>
    <row r="22" spans="1:10" s="42" customFormat="1" ht="15.75" x14ac:dyDescent="0.25">
      <c r="A22" s="88" t="s">
        <v>40</v>
      </c>
      <c r="B22" s="89" t="s">
        <v>60</v>
      </c>
      <c r="C22" s="90"/>
      <c r="D22" s="35">
        <v>-45890</v>
      </c>
      <c r="E22" s="35"/>
      <c r="F22" s="35"/>
      <c r="G22" s="35"/>
      <c r="H22" s="35"/>
      <c r="I22" s="35"/>
      <c r="J22" s="35">
        <f t="shared" si="0"/>
        <v>-45890</v>
      </c>
    </row>
    <row r="23" spans="1:10" s="42" customFormat="1" ht="15.75" x14ac:dyDescent="0.25">
      <c r="A23" s="88" t="e">
        <f>+#REF!</f>
        <v>#REF!</v>
      </c>
      <c r="B23" s="89" t="s">
        <v>59</v>
      </c>
      <c r="C23" s="90"/>
      <c r="D23" s="35">
        <v>-18950</v>
      </c>
      <c r="E23" s="35"/>
      <c r="F23" s="35"/>
      <c r="G23" s="35"/>
      <c r="H23" s="35"/>
      <c r="I23" s="35"/>
      <c r="J23" s="35">
        <f t="shared" si="0"/>
        <v>-18950</v>
      </c>
    </row>
    <row r="24" spans="1:10" s="42" customFormat="1" ht="15.75" x14ac:dyDescent="0.25">
      <c r="A24" s="88">
        <f>+A13</f>
        <v>0</v>
      </c>
      <c r="B24" s="89" t="s">
        <v>3</v>
      </c>
      <c r="C24" s="90"/>
      <c r="D24" s="38">
        <v>-20700</v>
      </c>
      <c r="E24" s="38"/>
      <c r="F24" s="38"/>
      <c r="G24" s="38"/>
      <c r="H24" s="38"/>
      <c r="I24" s="38"/>
      <c r="J24" s="35">
        <f t="shared" si="0"/>
        <v>-20700</v>
      </c>
    </row>
    <row r="25" spans="1:10" s="170" customFormat="1" ht="20.25" x14ac:dyDescent="0.3">
      <c r="A25" s="91" t="s">
        <v>47</v>
      </c>
      <c r="B25" s="40" t="s">
        <v>100</v>
      </c>
      <c r="C25" s="40"/>
      <c r="D25" s="41">
        <f>SUM(D19:D24)</f>
        <v>-88600</v>
      </c>
      <c r="E25" s="41">
        <f t="shared" ref="E25:I25" si="1">SUM(E19:E24)</f>
        <v>0</v>
      </c>
      <c r="F25" s="41">
        <f t="shared" si="1"/>
        <v>0</v>
      </c>
      <c r="G25" s="41">
        <f t="shared" si="1"/>
        <v>0</v>
      </c>
      <c r="H25" s="41">
        <f t="shared" si="1"/>
        <v>0</v>
      </c>
      <c r="I25" s="41">
        <f t="shared" si="1"/>
        <v>0</v>
      </c>
      <c r="J25" s="41">
        <f>SUM(D25:I25)</f>
        <v>-88600</v>
      </c>
    </row>
    <row r="26" spans="1:10" s="42" customFormat="1" ht="15.75" x14ac:dyDescent="0.25"/>
    <row r="27" spans="1:10" s="42" customFormat="1" ht="15.75" x14ac:dyDescent="0.25"/>
    <row r="28" spans="1:10" s="42" customFormat="1" ht="15.75" x14ac:dyDescent="0.25"/>
    <row r="29" spans="1:10" s="42" customFormat="1" ht="15.75" x14ac:dyDescent="0.25"/>
    <row r="30" spans="1:10" s="42" customFormat="1" ht="15.75" x14ac:dyDescent="0.25"/>
    <row r="31" spans="1:10" s="42" customFormat="1" ht="15.75" x14ac:dyDescent="0.25"/>
    <row r="32" spans="1:10" s="42" customFormat="1" ht="15.75" x14ac:dyDescent="0.25"/>
    <row r="33" s="42" customFormat="1" ht="15.75" x14ac:dyDescent="0.25"/>
    <row r="34" s="42" customFormat="1" ht="15.75" x14ac:dyDescent="0.25"/>
    <row r="35" s="42" customFormat="1" ht="15.75" x14ac:dyDescent="0.25"/>
    <row r="36" s="42" customFormat="1" ht="15.75" x14ac:dyDescent="0.25"/>
    <row r="37" s="42" customFormat="1" ht="15.75" x14ac:dyDescent="0.25"/>
    <row r="38" s="42" customFormat="1" ht="15.75" x14ac:dyDescent="0.25"/>
    <row r="39" s="42" customFormat="1" ht="15.75" x14ac:dyDescent="0.25"/>
    <row r="40" s="42" customFormat="1" ht="15.75" x14ac:dyDescent="0.25"/>
    <row r="41" s="42" customFormat="1" ht="15.75" x14ac:dyDescent="0.25"/>
    <row r="42" s="42" customFormat="1" ht="15.75" x14ac:dyDescent="0.25"/>
    <row r="43" s="42" customFormat="1" ht="15.75" x14ac:dyDescent="0.25"/>
    <row r="44" s="42" customFormat="1" ht="15.75" x14ac:dyDescent="0.25"/>
    <row r="45" s="42" customFormat="1" ht="15.75" x14ac:dyDescent="0.25"/>
    <row r="46" s="42" customFormat="1" ht="15.75" x14ac:dyDescent="0.25"/>
    <row r="47" s="42" customFormat="1" ht="15.75" x14ac:dyDescent="0.25"/>
    <row r="48" s="42" customFormat="1" ht="15.75" x14ac:dyDescent="0.25"/>
    <row r="49" s="42" customFormat="1" ht="15.75" x14ac:dyDescent="0.25"/>
    <row r="50" s="42" customFormat="1" ht="15.75" x14ac:dyDescent="0.25"/>
    <row r="51" s="42" customFormat="1" ht="15.75" x14ac:dyDescent="0.25"/>
    <row r="52" s="42" customFormat="1" ht="15.75" x14ac:dyDescent="0.25"/>
    <row r="53" s="42" customFormat="1" ht="15.75" x14ac:dyDescent="0.25"/>
    <row r="54" s="42" customFormat="1" ht="15.75" x14ac:dyDescent="0.25"/>
    <row r="55" s="42" customFormat="1" ht="15.75" x14ac:dyDescent="0.25"/>
    <row r="56" s="42" customFormat="1" ht="15.75" x14ac:dyDescent="0.25"/>
    <row r="57" s="42" customFormat="1" ht="15.75" x14ac:dyDescent="0.25"/>
    <row r="58" s="42" customFormat="1" ht="15.75" x14ac:dyDescent="0.25"/>
    <row r="59" s="42" customFormat="1" ht="15.75" x14ac:dyDescent="0.25"/>
    <row r="60" s="42" customFormat="1" ht="15.75" x14ac:dyDescent="0.25"/>
    <row r="61" s="42" customFormat="1" ht="15.75" x14ac:dyDescent="0.25"/>
    <row r="62" s="42" customFormat="1" ht="15.75" x14ac:dyDescent="0.25"/>
    <row r="63" s="42" customFormat="1" ht="15.75" x14ac:dyDescent="0.25"/>
    <row r="64" s="42" customFormat="1" ht="15.75" x14ac:dyDescent="0.25"/>
    <row r="65" s="42" customFormat="1" ht="15.75" x14ac:dyDescent="0.25"/>
    <row r="66" s="42" customFormat="1" ht="15.75" x14ac:dyDescent="0.25"/>
    <row r="67" s="42" customFormat="1" ht="15.75" x14ac:dyDescent="0.25"/>
    <row r="68" s="42" customFormat="1" ht="15.75" x14ac:dyDescent="0.25"/>
    <row r="69" s="42" customFormat="1" ht="15.75" x14ac:dyDescent="0.25"/>
    <row r="70" s="42" customFormat="1" ht="15.75" x14ac:dyDescent="0.25"/>
    <row r="71" s="42" customFormat="1" ht="15.75" x14ac:dyDescent="0.25"/>
    <row r="72" s="42" customFormat="1" ht="15.75" x14ac:dyDescent="0.25"/>
    <row r="73" s="42" customFormat="1" ht="15.75" x14ac:dyDescent="0.25"/>
    <row r="74" s="42" customFormat="1" ht="15.75" x14ac:dyDescent="0.25"/>
    <row r="75" s="42" customFormat="1" ht="15.75" x14ac:dyDescent="0.25"/>
    <row r="76" s="42" customFormat="1" ht="15.75" x14ac:dyDescent="0.25"/>
    <row r="77" s="42" customFormat="1" ht="15.75" x14ac:dyDescent="0.25"/>
    <row r="78" s="42" customFormat="1" ht="15.75" x14ac:dyDescent="0.25"/>
    <row r="79" s="42" customFormat="1" ht="15.75" x14ac:dyDescent="0.25"/>
    <row r="80" s="42" customFormat="1" ht="15.75" x14ac:dyDescent="0.25"/>
    <row r="81" s="42" customFormat="1" ht="15.75" x14ac:dyDescent="0.25"/>
    <row r="82" s="42" customFormat="1" ht="15.75" x14ac:dyDescent="0.25"/>
    <row r="83" s="42" customFormat="1" ht="15.75" x14ac:dyDescent="0.25"/>
  </sheetData>
  <pageMargins left="0.19685039370078741" right="0.19685039370078741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7.8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7.1 og 7.2</vt:lpstr>
      <vt:lpstr>Oppgave 7.3</vt:lpstr>
      <vt:lpstr>Oppgave 7.4</vt:lpstr>
      <vt:lpstr>Oppgave 7.5</vt:lpstr>
      <vt:lpstr> Oppgave 7.6 </vt:lpstr>
      <vt:lpstr>Oppgave 7.8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 Hansen</dc:creator>
  <cp:lastModifiedBy>Øystein Hansen</cp:lastModifiedBy>
  <cp:lastPrinted>2019-11-03T13:37:13Z</cp:lastPrinted>
  <dcterms:created xsi:type="dcterms:W3CDTF">2004-06-20T13:54:21Z</dcterms:created>
  <dcterms:modified xsi:type="dcterms:W3CDTF">2024-08-14T14:27:20Z</dcterms:modified>
</cp:coreProperties>
</file>