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yldendal-my.sharepoint.com/personal/anne_kathrine_vikanes_gyldendal_no/Documents/Desktop/Grunleggenderegnskap/"/>
    </mc:Choice>
  </mc:AlternateContent>
  <xr:revisionPtr revIDLastSave="0" documentId="8_{6D560008-84D2-4E26-895C-B9E4670ED653}" xr6:coauthVersionLast="36" xr6:coauthVersionMax="36" xr10:uidLastSave="{00000000-0000-0000-0000-000000000000}"/>
  <bookViews>
    <workbookView xWindow="0" yWindow="0" windowWidth="28800" windowHeight="12810" xr2:uid="{00000000-000D-0000-FFFF-FFFF00000000}"/>
  </bookViews>
  <sheets>
    <sheet name="Oppgave 13.6" sheetId="1" r:id="rId1"/>
    <sheet name="Oppgave 13.7" sheetId="2" r:id="rId2"/>
    <sheet name="Oppgave 13.8" sheetId="3" r:id="rId3"/>
    <sheet name="Oppgave 13.9" sheetId="4" r:id="rId4"/>
    <sheet name="Oppgave 13.10" sheetId="5" r:id="rId5"/>
    <sheet name="Oppgave 13.11" sheetId="6" r:id="rId6"/>
    <sheet name="Oppgave 13.12" sheetId="7" r:id="rId7"/>
    <sheet name="Oppgave 13.14" sheetId="8" r:id="rId8"/>
    <sheet name="Oppgave 13.16" sheetId="9" r:id="rId9"/>
    <sheet name="Oppgave 13.17" sheetId="10" r:id="rId10"/>
    <sheet name="Oppgave 13.18" sheetId="11" r:id="rId11"/>
    <sheet name="Oppgave 13.19" sheetId="12" r:id="rId12"/>
    <sheet name="Oppgave 13-20" sheetId="13" r:id="rId13"/>
    <sheet name="Oppgave 13-20 Resultat" sheetId="14" r:id="rId14"/>
    <sheet name="Oppgave 13-20 Balanse" sheetId="15" r:id="rId15"/>
    <sheet name="Oppgave 13-21" sheetId="16" r:id="rId16"/>
    <sheet name="Oppgave 13-23" sheetId="17" r:id="rId17"/>
    <sheet name="Oppgave 13-23 Resultat " sheetId="18" r:id="rId18"/>
    <sheet name="Oppgave 13-23 Balanse" sheetId="19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19" l="1"/>
  <c r="G14" i="19"/>
  <c r="E24" i="19"/>
  <c r="E26" i="19" s="1"/>
  <c r="G24" i="19"/>
  <c r="G26" i="19" s="1"/>
  <c r="E31" i="19"/>
  <c r="G31" i="19"/>
  <c r="E36" i="19"/>
  <c r="G36" i="19"/>
  <c r="E42" i="19"/>
  <c r="G42" i="19"/>
  <c r="E44" i="19"/>
  <c r="F5" i="18"/>
  <c r="H5" i="18"/>
  <c r="F14" i="18"/>
  <c r="F15" i="18" s="1"/>
  <c r="F24" i="18" s="1"/>
  <c r="F28" i="18" s="1"/>
  <c r="H14" i="18"/>
  <c r="H15" i="18" s="1"/>
  <c r="H24" i="18" s="1"/>
  <c r="H28" i="18" s="1"/>
  <c r="F22" i="18"/>
  <c r="H22" i="18"/>
  <c r="G24" i="18"/>
  <c r="C43" i="17"/>
  <c r="D43" i="17"/>
  <c r="E43" i="17"/>
  <c r="F43" i="17"/>
  <c r="G43" i="17"/>
  <c r="H43" i="17"/>
  <c r="I43" i="17"/>
  <c r="J43" i="17"/>
  <c r="E14" i="15" l="1"/>
  <c r="G14" i="15"/>
  <c r="E24" i="15"/>
  <c r="E26" i="15" s="1"/>
  <c r="G24" i="15"/>
  <c r="G26" i="15" s="1"/>
  <c r="E33" i="15"/>
  <c r="G33" i="15"/>
  <c r="E37" i="15"/>
  <c r="G37" i="15"/>
  <c r="E40" i="15"/>
  <c r="G40" i="15"/>
  <c r="E48" i="15"/>
  <c r="E50" i="15" s="1"/>
  <c r="G48" i="15"/>
  <c r="F50" i="15"/>
  <c r="G50" i="15"/>
  <c r="F5" i="14"/>
  <c r="H5" i="14"/>
  <c r="F14" i="14"/>
  <c r="H14" i="14"/>
  <c r="H15" i="14" s="1"/>
  <c r="H24" i="14" s="1"/>
  <c r="H29" i="14" s="1"/>
  <c r="F22" i="14"/>
  <c r="H22" i="14"/>
  <c r="G24" i="14"/>
  <c r="F33" i="14"/>
  <c r="F35" i="14" s="1"/>
  <c r="H33" i="14"/>
  <c r="H35" i="14" s="1"/>
  <c r="C47" i="13"/>
  <c r="D47" i="13"/>
  <c r="E47" i="13"/>
  <c r="F47" i="13"/>
  <c r="G47" i="13"/>
  <c r="H47" i="13"/>
  <c r="I47" i="13"/>
  <c r="J47" i="13"/>
  <c r="F15" i="14" l="1"/>
  <c r="F24" i="14" s="1"/>
  <c r="F29" i="14" s="1"/>
  <c r="E18" i="10"/>
  <c r="F18" i="10"/>
  <c r="E10" i="9"/>
  <c r="F10" i="9"/>
  <c r="F14" i="5" l="1"/>
  <c r="E14" i="5"/>
</calcChain>
</file>

<file path=xl/sharedStrings.xml><?xml version="1.0" encoding="utf-8"?>
<sst xmlns="http://schemas.openxmlformats.org/spreadsheetml/2006/main" count="521" uniqueCount="179">
  <si>
    <t>Saldobalanse</t>
  </si>
  <si>
    <t>Posteringer</t>
  </si>
  <si>
    <t>Resultat</t>
  </si>
  <si>
    <t>Balanse</t>
  </si>
  <si>
    <t>Nr.</t>
  </si>
  <si>
    <t>Konto</t>
  </si>
  <si>
    <t>Debet</t>
  </si>
  <si>
    <t>Kredit</t>
  </si>
  <si>
    <t>Aksjer</t>
  </si>
  <si>
    <t>a)</t>
  </si>
  <si>
    <t>b)</t>
  </si>
  <si>
    <t>c)</t>
  </si>
  <si>
    <t>Forretningsbygg</t>
  </si>
  <si>
    <t>Avskr. forretningsbygg</t>
  </si>
  <si>
    <t>Nedskrivning</t>
  </si>
  <si>
    <t>ÅR 1</t>
  </si>
  <si>
    <t>Varebil</t>
  </si>
  <si>
    <t>Avskrivninger</t>
  </si>
  <si>
    <t>ÅR 2</t>
  </si>
  <si>
    <t>Gevinst ved salg inventar</t>
  </si>
  <si>
    <t>Avskrivning inventar</t>
  </si>
  <si>
    <t>Salg av inventar</t>
  </si>
  <si>
    <t>Inventar</t>
  </si>
  <si>
    <t>Biler</t>
  </si>
  <si>
    <t>Salg av bil</t>
  </si>
  <si>
    <t>Gevinst ved salg  av bil</t>
  </si>
  <si>
    <t>Avskrivning biler</t>
  </si>
  <si>
    <t>Tap ved salg av bil</t>
  </si>
  <si>
    <t>Maskiner</t>
  </si>
  <si>
    <t>Salg av maskin</t>
  </si>
  <si>
    <t>Gevinst ved salg av maskin</t>
  </si>
  <si>
    <t>Tap ved salg av maskin</t>
  </si>
  <si>
    <t>2710 Inngående</t>
  </si>
  <si>
    <t>Bankinnskudd</t>
  </si>
  <si>
    <t>Leverandørgjeld</t>
  </si>
  <si>
    <t>merverdiavgift</t>
  </si>
  <si>
    <t>Varekjøp</t>
  </si>
  <si>
    <t>Bilkostnader</t>
  </si>
  <si>
    <t>Anskaffelseskost =</t>
  </si>
  <si>
    <t>Postering 30. november 20x1</t>
  </si>
  <si>
    <t>Varebeholdning</t>
  </si>
  <si>
    <t>Beholdningsendr.via og fv</t>
  </si>
  <si>
    <t>Kjøp av råvarer</t>
  </si>
  <si>
    <t>Ferdige varer</t>
  </si>
  <si>
    <t>Varer i arbeid</t>
  </si>
  <si>
    <t>Råvarer</t>
  </si>
  <si>
    <t>Tap ved salg av maskiner</t>
  </si>
  <si>
    <t>Avskrivning maskiner</t>
  </si>
  <si>
    <t>Avskrivning bygninger</t>
  </si>
  <si>
    <t>Beh.endring via og fv</t>
  </si>
  <si>
    <t>Gevinst ved salg av maskiner</t>
  </si>
  <si>
    <t>Beholdning ferdige varer</t>
  </si>
  <si>
    <t>Beholdning varer i arbeid</t>
  </si>
  <si>
    <t>Råvarebeholdning</t>
  </si>
  <si>
    <t>Salg av maskiner</t>
  </si>
  <si>
    <t>Bygninger</t>
  </si>
  <si>
    <t>Tap på fordringer</t>
  </si>
  <si>
    <t>Avsetning - tap på fordringer</t>
  </si>
  <si>
    <t>Kundefordringer</t>
  </si>
  <si>
    <t>Årsresultat</t>
  </si>
  <si>
    <t>Endring utsatt skatt</t>
  </si>
  <si>
    <t>Betalbar skatt</t>
  </si>
  <si>
    <t>Rentekostnader</t>
  </si>
  <si>
    <t>Verdifall aksjer</t>
  </si>
  <si>
    <t>Renteinntekter</t>
  </si>
  <si>
    <t>Andre driftskostnader</t>
  </si>
  <si>
    <t>Driftskostn. bygning</t>
  </si>
  <si>
    <t>Nedskrivning maskin</t>
  </si>
  <si>
    <t>Obligatorisk tjenestepensjon</t>
  </si>
  <si>
    <t>Arbeidsgiveravgift</t>
  </si>
  <si>
    <t>Lønn og ferielønn</t>
  </si>
  <si>
    <t>Beh. endr. via og fv.</t>
  </si>
  <si>
    <t>Gevinst ved salg av bil</t>
  </si>
  <si>
    <t>Avg. pl. varesalg</t>
  </si>
  <si>
    <t>Skyldig renter</t>
  </si>
  <si>
    <t>Påløpt ferielønn</t>
  </si>
  <si>
    <t>Påløpt arbeidsgiveravgift</t>
  </si>
  <si>
    <t>Skyldig arbeidsgiveravgift</t>
  </si>
  <si>
    <t>Oppgjørskonto mva.</t>
  </si>
  <si>
    <t>Skattetrekk</t>
  </si>
  <si>
    <t>Kassekreditt</t>
  </si>
  <si>
    <t>Pantelån</t>
  </si>
  <si>
    <t>Utsatt skatt</t>
  </si>
  <si>
    <t>Annen egenkapital</t>
  </si>
  <si>
    <t>Aksjekapital</t>
  </si>
  <si>
    <t>Bankinnskudd, trekk</t>
  </si>
  <si>
    <t>Forsk. bet fors. premie</t>
  </si>
  <si>
    <t>Avsetning tap på fordr.</t>
  </si>
  <si>
    <t>Beholdning ferdigvarer</t>
  </si>
  <si>
    <t>Beholdning varer i arb.</t>
  </si>
  <si>
    <t>Beholdning av råvarer</t>
  </si>
  <si>
    <t>Salg av biler</t>
  </si>
  <si>
    <t>Bygning</t>
  </si>
  <si>
    <t>Goodwill</t>
  </si>
  <si>
    <t>SUM</t>
  </si>
  <si>
    <t>Overføres til/fra annen egenkapital</t>
  </si>
  <si>
    <t>Avsatt utbytte</t>
  </si>
  <si>
    <t>årsresultatet:</t>
  </si>
  <si>
    <t xml:space="preserve">Styrets forslag til disponering av </t>
  </si>
  <si>
    <t xml:space="preserve">Skattekostnad </t>
  </si>
  <si>
    <t>Resultat før skattekostnad</t>
  </si>
  <si>
    <t>Netto finansposter</t>
  </si>
  <si>
    <t>Annen finanskostnad</t>
  </si>
  <si>
    <t>Nedskrivning finansielle eiendeler</t>
  </si>
  <si>
    <t>Verdiendring finansielle intrumenter</t>
  </si>
  <si>
    <t>Annen finansinntekt</t>
  </si>
  <si>
    <t>Mottatt aksjeutbytte</t>
  </si>
  <si>
    <t>Driftsresultat</t>
  </si>
  <si>
    <t>Sum driftskostnader</t>
  </si>
  <si>
    <t>Annen driftskostnad</t>
  </si>
  <si>
    <t>Avskrivning</t>
  </si>
  <si>
    <t>Lønnskostnad</t>
  </si>
  <si>
    <t>Varekostnad</t>
  </si>
  <si>
    <t>ferdige varer</t>
  </si>
  <si>
    <t>Endring i beholdning av varer i arbeid og</t>
  </si>
  <si>
    <t>Sum driftsinntekter</t>
  </si>
  <si>
    <t>Annen driftsinntekt</t>
  </si>
  <si>
    <t>Salgsinntekt</t>
  </si>
  <si>
    <t>I fjor</t>
  </si>
  <si>
    <t>Siste år</t>
  </si>
  <si>
    <t>Resultatregnskap</t>
  </si>
  <si>
    <t>SUM EGENKAPITAL OG GJELD</t>
  </si>
  <si>
    <t>Sum kortsiktig gjeld</t>
  </si>
  <si>
    <t>Annen kortsiktig gjeld</t>
  </si>
  <si>
    <t>Utbytte</t>
  </si>
  <si>
    <t>Skyldige offentlige avgifter</t>
  </si>
  <si>
    <t>Sum langsiktig gjeld</t>
  </si>
  <si>
    <t>Øvrig langsiktig gjeld</t>
  </si>
  <si>
    <t>Sum avsetning for forpliktelser</t>
  </si>
  <si>
    <t>Gjeld</t>
  </si>
  <si>
    <t>Sum egenkapital</t>
  </si>
  <si>
    <t>Overkursfond</t>
  </si>
  <si>
    <t>Egenkapital</t>
  </si>
  <si>
    <t>EGENKAPITAL OG GJELD</t>
  </si>
  <si>
    <t>SUM EIENDELER</t>
  </si>
  <si>
    <t>Sum omløpsmidler</t>
  </si>
  <si>
    <t>Bankinnskudd, kontanter og lignende</t>
  </si>
  <si>
    <t>Andre finansielle omløpsmidler</t>
  </si>
  <si>
    <t>Markedsbaserte obligasjoner</t>
  </si>
  <si>
    <t>Markedsbaserte aksjer</t>
  </si>
  <si>
    <t>Andre fordringer</t>
  </si>
  <si>
    <t>Varer</t>
  </si>
  <si>
    <t>Omløpsmidler</t>
  </si>
  <si>
    <t>Sum anleggsmidler</t>
  </si>
  <si>
    <t>Obligasjoner</t>
  </si>
  <si>
    <t>Aksjer og andeler</t>
  </si>
  <si>
    <t>Driftsløsøre, inventar og kontormaskiner</t>
  </si>
  <si>
    <t>Maskiner og anlegg</t>
  </si>
  <si>
    <t>Bygninger og fast eiendom</t>
  </si>
  <si>
    <t>Utsatt skattefordel</t>
  </si>
  <si>
    <t>Aktiverte kostnader</t>
  </si>
  <si>
    <t>Anleggsmidler</t>
  </si>
  <si>
    <t>EIENDELER</t>
  </si>
  <si>
    <t>Balanse per 31.12.</t>
  </si>
  <si>
    <t>Kurstap på aksjer</t>
  </si>
  <si>
    <t>Aksjeutbytte</t>
  </si>
  <si>
    <t>Tap ved salg inventar</t>
  </si>
  <si>
    <t>Husleie</t>
  </si>
  <si>
    <t>Ferielønn</t>
  </si>
  <si>
    <t>Lønn</t>
  </si>
  <si>
    <t>Provisjonsinntekter</t>
  </si>
  <si>
    <t>Avg. fritt varesalg</t>
  </si>
  <si>
    <t>Avg. pliktig varesalg</t>
  </si>
  <si>
    <t xml:space="preserve">Påløpt arbeidsg.avgift </t>
  </si>
  <si>
    <t>Skyldig arbeidsg.avgift</t>
  </si>
  <si>
    <t>Oppgjørskonto mva</t>
  </si>
  <si>
    <t>Skyldig skattetrekk</t>
  </si>
  <si>
    <t>Gjeldsbrevlån</t>
  </si>
  <si>
    <t>Stene privat</t>
  </si>
  <si>
    <t>Stenes kapital</t>
  </si>
  <si>
    <t>Bankinnskudd trekk</t>
  </si>
  <si>
    <t xml:space="preserve">Bankinnskudd </t>
  </si>
  <si>
    <t>Kontanter</t>
  </si>
  <si>
    <t>Beholdning av brensel</t>
  </si>
  <si>
    <t>Forskuddsbet. husleie</t>
  </si>
  <si>
    <t>Avsetning tap på fordringer</t>
  </si>
  <si>
    <t>Salg inventar</t>
  </si>
  <si>
    <t xml:space="preserve">Ordinært resultat </t>
  </si>
  <si>
    <t xml:space="preserve">Balanse per 31.12.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</si>
</sst>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;@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5"/>
      <name val="Times New Roman"/>
      <family val="1"/>
    </font>
    <font>
      <b/>
      <i/>
      <sz val="5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sz val="5"/>
      <name val="Arial"/>
      <family val="2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281">
    <xf numFmtId="0" fontId="0" fillId="0" borderId="0" xfId="0"/>
    <xf numFmtId="0" fontId="2" fillId="0" borderId="0" xfId="0" applyFont="1"/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3" fontId="2" fillId="0" borderId="3" xfId="0" applyNumberFormat="1" applyFont="1" applyBorder="1" applyProtection="1"/>
    <xf numFmtId="3" fontId="2" fillId="0" borderId="4" xfId="0" applyNumberFormat="1" applyFont="1" applyBorder="1" applyProtection="1"/>
    <xf numFmtId="3" fontId="3" fillId="0" borderId="5" xfId="0" applyNumberFormat="1" applyFont="1" applyBorder="1" applyProtection="1">
      <protection locked="0"/>
    </xf>
    <xf numFmtId="3" fontId="2" fillId="0" borderId="5" xfId="0" applyNumberFormat="1" applyFont="1" applyBorder="1" applyProtection="1"/>
    <xf numFmtId="1" fontId="2" fillId="0" borderId="6" xfId="0" applyNumberFormat="1" applyFont="1" applyBorder="1" applyAlignment="1" applyProtection="1">
      <alignment horizontal="center"/>
    </xf>
    <xf numFmtId="3" fontId="2" fillId="2" borderId="3" xfId="0" applyNumberFormat="1" applyFont="1" applyFill="1" applyBorder="1" applyProtection="1">
      <protection locked="0"/>
    </xf>
    <xf numFmtId="3" fontId="3" fillId="2" borderId="7" xfId="0" applyNumberFormat="1" applyFont="1" applyFill="1" applyBorder="1" applyProtection="1"/>
    <xf numFmtId="3" fontId="2" fillId="2" borderId="5" xfId="0" applyNumberFormat="1" applyFont="1" applyFill="1" applyBorder="1" applyProtection="1"/>
    <xf numFmtId="1" fontId="2" fillId="0" borderId="3" xfId="0" applyNumberFormat="1" applyFont="1" applyBorder="1" applyAlignment="1" applyProtection="1">
      <alignment horizontal="center"/>
    </xf>
    <xf numFmtId="0" fontId="2" fillId="0" borderId="8" xfId="0" quotePrefix="1" applyFont="1" applyBorder="1" applyAlignment="1" applyProtection="1">
      <alignment horizontal="left"/>
    </xf>
    <xf numFmtId="3" fontId="2" fillId="0" borderId="8" xfId="0" applyNumberFormat="1" applyFont="1" applyBorder="1" applyProtection="1"/>
    <xf numFmtId="3" fontId="2" fillId="2" borderId="9" xfId="0" applyNumberFormat="1" applyFont="1" applyFill="1" applyBorder="1" applyProtection="1"/>
    <xf numFmtId="3" fontId="3" fillId="0" borderId="9" xfId="0" applyNumberFormat="1" applyFont="1" applyBorder="1" applyProtection="1">
      <protection locked="0"/>
    </xf>
    <xf numFmtId="3" fontId="3" fillId="2" borderId="10" xfId="0" applyNumberFormat="1" applyFont="1" applyFill="1" applyBorder="1" applyProtection="1"/>
    <xf numFmtId="3" fontId="2" fillId="0" borderId="9" xfId="0" applyNumberFormat="1" applyFont="1" applyBorder="1" applyProtection="1"/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/>
    </xf>
    <xf numFmtId="0" fontId="2" fillId="0" borderId="13" xfId="0" applyFont="1" applyBorder="1"/>
    <xf numFmtId="0" fontId="2" fillId="0" borderId="14" xfId="0" applyFont="1" applyBorder="1" applyAlignment="1" applyProtection="1"/>
    <xf numFmtId="0" fontId="2" fillId="0" borderId="6" xfId="0" applyFont="1" applyBorder="1"/>
    <xf numFmtId="1" fontId="2" fillId="0" borderId="16" xfId="0" applyNumberFormat="1" applyFont="1" applyBorder="1" applyAlignment="1" applyProtection="1">
      <alignment horizontal="center"/>
    </xf>
    <xf numFmtId="3" fontId="2" fillId="0" borderId="16" xfId="0" applyNumberFormat="1" applyFont="1" applyBorder="1" applyProtection="1"/>
    <xf numFmtId="3" fontId="2" fillId="0" borderId="17" xfId="0" applyNumberFormat="1" applyFont="1" applyBorder="1" applyProtection="1"/>
    <xf numFmtId="3" fontId="2" fillId="2" borderId="14" xfId="0" applyNumberFormat="1" applyFont="1" applyFill="1" applyBorder="1" applyProtection="1">
      <protection locked="0"/>
    </xf>
    <xf numFmtId="3" fontId="3" fillId="0" borderId="14" xfId="0" applyNumberFormat="1" applyFont="1" applyBorder="1" applyProtection="1">
      <protection locked="0"/>
    </xf>
    <xf numFmtId="3" fontId="3" fillId="2" borderId="17" xfId="0" applyNumberFormat="1" applyFont="1" applyFill="1" applyBorder="1" applyProtection="1"/>
    <xf numFmtId="3" fontId="2" fillId="0" borderId="14" xfId="0" applyNumberFormat="1" applyFont="1" applyBorder="1" applyProtection="1"/>
    <xf numFmtId="3" fontId="2" fillId="2" borderId="14" xfId="0" applyNumberFormat="1" applyFont="1" applyFill="1" applyBorder="1" applyProtection="1"/>
    <xf numFmtId="3" fontId="3" fillId="0" borderId="3" xfId="0" applyNumberFormat="1" applyFont="1" applyBorder="1" applyProtection="1">
      <protection locked="0"/>
    </xf>
    <xf numFmtId="3" fontId="3" fillId="2" borderId="4" xfId="0" applyNumberFormat="1" applyFont="1" applyFill="1" applyBorder="1" applyProtection="1"/>
    <xf numFmtId="3" fontId="2" fillId="2" borderId="3" xfId="0" applyNumberFormat="1" applyFont="1" applyFill="1" applyBorder="1" applyProtection="1"/>
    <xf numFmtId="3" fontId="2" fillId="0" borderId="18" xfId="0" applyNumberFormat="1" applyFont="1" applyBorder="1" applyProtection="1"/>
    <xf numFmtId="3" fontId="3" fillId="0" borderId="19" xfId="0" applyNumberFormat="1" applyFont="1" applyBorder="1" applyProtection="1">
      <protection locked="0"/>
    </xf>
    <xf numFmtId="3" fontId="3" fillId="2" borderId="20" xfId="0" applyNumberFormat="1" applyFont="1" applyFill="1" applyBorder="1" applyProtection="1"/>
    <xf numFmtId="3" fontId="2" fillId="0" borderId="19" xfId="0" applyNumberFormat="1" applyFont="1" applyBorder="1" applyProtection="1"/>
    <xf numFmtId="3" fontId="2" fillId="2" borderId="19" xfId="0" applyNumberFormat="1" applyFont="1" applyFill="1" applyBorder="1" applyProtection="1"/>
    <xf numFmtId="1" fontId="2" fillId="0" borderId="9" xfId="0" applyNumberFormat="1" applyFont="1" applyBorder="1" applyAlignment="1" applyProtection="1">
      <alignment horizontal="center"/>
    </xf>
    <xf numFmtId="3" fontId="2" fillId="0" borderId="9" xfId="0" applyNumberFormat="1" applyFont="1" applyBorder="1" applyAlignment="1" applyProtection="1">
      <alignment horizontal="left"/>
    </xf>
    <xf numFmtId="3" fontId="2" fillId="0" borderId="10" xfId="0" applyNumberFormat="1" applyFont="1" applyBorder="1" applyProtection="1"/>
    <xf numFmtId="3" fontId="2" fillId="2" borderId="9" xfId="0" applyNumberFormat="1" applyFont="1" applyFill="1" applyBorder="1" applyProtection="1">
      <protection locked="0"/>
    </xf>
    <xf numFmtId="0" fontId="4" fillId="0" borderId="0" xfId="0" applyFont="1"/>
    <xf numFmtId="49" fontId="5" fillId="0" borderId="12" xfId="0" applyNumberFormat="1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center"/>
    </xf>
    <xf numFmtId="0" fontId="2" fillId="0" borderId="6" xfId="0" applyFont="1" applyBorder="1" applyAlignment="1" applyProtection="1"/>
    <xf numFmtId="3" fontId="2" fillId="0" borderId="5" xfId="0" applyNumberFormat="1" applyFont="1" applyBorder="1" applyProtection="1">
      <protection locked="0"/>
    </xf>
    <xf numFmtId="3" fontId="2" fillId="2" borderId="7" xfId="0" applyNumberFormat="1" applyFont="1" applyFill="1" applyBorder="1" applyProtection="1"/>
    <xf numFmtId="3" fontId="2" fillId="0" borderId="9" xfId="0" applyNumberFormat="1" applyFont="1" applyBorder="1" applyProtection="1">
      <protection locked="0"/>
    </xf>
    <xf numFmtId="3" fontId="2" fillId="2" borderId="10" xfId="0" applyNumberFormat="1" applyFont="1" applyFill="1" applyBorder="1" applyProtection="1"/>
    <xf numFmtId="49" fontId="2" fillId="0" borderId="12" xfId="0" applyNumberFormat="1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left"/>
    </xf>
    <xf numFmtId="1" fontId="2" fillId="0" borderId="5" xfId="0" applyNumberFormat="1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left"/>
    </xf>
    <xf numFmtId="3" fontId="2" fillId="2" borderId="20" xfId="0" applyNumberFormat="1" applyFont="1" applyFill="1" applyBorder="1" applyProtection="1"/>
    <xf numFmtId="3" fontId="2" fillId="0" borderId="19" xfId="0" applyNumberFormat="1" applyFont="1" applyBorder="1" applyProtection="1">
      <protection locked="0"/>
    </xf>
    <xf numFmtId="3" fontId="2" fillId="0" borderId="21" xfId="0" applyNumberFormat="1" applyFont="1" applyBorder="1" applyProtection="1"/>
    <xf numFmtId="0" fontId="2" fillId="0" borderId="20" xfId="0" applyFont="1" applyBorder="1" applyAlignment="1" applyProtection="1">
      <alignment horizontal="left"/>
    </xf>
    <xf numFmtId="1" fontId="2" fillId="0" borderId="19" xfId="0" applyNumberFormat="1" applyFont="1" applyBorder="1" applyAlignment="1" applyProtection="1">
      <alignment horizontal="center"/>
    </xf>
    <xf numFmtId="3" fontId="2" fillId="0" borderId="22" xfId="0" applyNumberFormat="1" applyFont="1" applyBorder="1" applyProtection="1"/>
    <xf numFmtId="3" fontId="2" fillId="2" borderId="4" xfId="0" applyNumberFormat="1" applyFont="1" applyFill="1" applyBorder="1" applyProtection="1"/>
    <xf numFmtId="3" fontId="2" fillId="0" borderId="3" xfId="0" applyNumberFormat="1" applyFont="1" applyBorder="1" applyProtection="1">
      <protection locked="0"/>
    </xf>
    <xf numFmtId="3" fontId="2" fillId="2" borderId="17" xfId="0" applyNumberFormat="1" applyFont="1" applyFill="1" applyBorder="1" applyProtection="1"/>
    <xf numFmtId="3" fontId="2" fillId="0" borderId="14" xfId="0" applyNumberFormat="1" applyFont="1" applyBorder="1" applyProtection="1">
      <protection locked="0"/>
    </xf>
    <xf numFmtId="0" fontId="0" fillId="0" borderId="13" xfId="0" applyBorder="1"/>
    <xf numFmtId="0" fontId="0" fillId="0" borderId="6" xfId="0" applyBorder="1"/>
    <xf numFmtId="3" fontId="2" fillId="0" borderId="19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3" fontId="2" fillId="0" borderId="23" xfId="0" applyNumberFormat="1" applyFont="1" applyBorder="1" applyProtection="1"/>
    <xf numFmtId="3" fontId="2" fillId="2" borderId="16" xfId="0" applyNumberFormat="1" applyFont="1" applyFill="1" applyBorder="1" applyProtection="1"/>
    <xf numFmtId="3" fontId="2" fillId="0" borderId="24" xfId="0" applyNumberFormat="1" applyFont="1" applyBorder="1" applyProtection="1">
      <protection locked="0"/>
    </xf>
    <xf numFmtId="3" fontId="2" fillId="2" borderId="25" xfId="0" applyNumberFormat="1" applyFont="1" applyFill="1" applyBorder="1" applyProtection="1"/>
    <xf numFmtId="3" fontId="2" fillId="2" borderId="24" xfId="0" applyNumberFormat="1" applyFont="1" applyFill="1" applyBorder="1" applyProtection="1"/>
    <xf numFmtId="3" fontId="2" fillId="0" borderId="24" xfId="0" applyNumberFormat="1" applyFont="1" applyBorder="1" applyProtection="1"/>
    <xf numFmtId="1" fontId="2" fillId="0" borderId="2" xfId="0" applyNumberFormat="1" applyFont="1" applyBorder="1" applyAlignment="1" applyProtection="1">
      <alignment horizontal="center"/>
    </xf>
    <xf numFmtId="3" fontId="2" fillId="0" borderId="1" xfId="0" quotePrefix="1" applyNumberFormat="1" applyFont="1" applyBorder="1" applyAlignment="1" applyProtection="1">
      <alignment horizontal="left"/>
    </xf>
    <xf numFmtId="3" fontId="2" fillId="0" borderId="2" xfId="0" applyNumberFormat="1" applyFont="1" applyBorder="1" applyProtection="1"/>
    <xf numFmtId="3" fontId="2" fillId="2" borderId="2" xfId="0" applyNumberFormat="1" applyFont="1" applyFill="1" applyBorder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1" applyFont="1"/>
    <xf numFmtId="3" fontId="9" fillId="0" borderId="0" xfId="1" applyNumberFormat="1" applyFont="1"/>
    <xf numFmtId="0" fontId="9" fillId="0" borderId="14" xfId="1" applyFont="1" applyBorder="1"/>
    <xf numFmtId="0" fontId="9" fillId="0" borderId="27" xfId="1" applyFont="1" applyBorder="1"/>
    <xf numFmtId="0" fontId="9" fillId="0" borderId="16" xfId="1" applyFont="1" applyBorder="1"/>
    <xf numFmtId="0" fontId="9" fillId="0" borderId="28" xfId="1" applyFont="1" applyBorder="1"/>
    <xf numFmtId="0" fontId="9" fillId="0" borderId="6" xfId="1" applyFont="1" applyBorder="1"/>
    <xf numFmtId="0" fontId="9" fillId="0" borderId="29" xfId="1" applyFont="1" applyBorder="1"/>
    <xf numFmtId="3" fontId="9" fillId="0" borderId="2" xfId="1" applyNumberFormat="1" applyFont="1" applyBorder="1" applyAlignment="1">
      <alignment horizontal="center"/>
    </xf>
    <xf numFmtId="164" fontId="9" fillId="0" borderId="12" xfId="1" applyNumberFormat="1" applyFont="1" applyBorder="1"/>
    <xf numFmtId="3" fontId="9" fillId="0" borderId="14" xfId="1" applyNumberFormat="1" applyFont="1" applyBorder="1"/>
    <xf numFmtId="3" fontId="9" fillId="3" borderId="14" xfId="1" applyNumberFormat="1" applyFont="1" applyFill="1" applyBorder="1"/>
    <xf numFmtId="164" fontId="9" fillId="0" borderId="21" xfId="1" applyNumberFormat="1" applyFont="1" applyBorder="1"/>
    <xf numFmtId="0" fontId="9" fillId="0" borderId="19" xfId="1" applyFont="1" applyBorder="1"/>
    <xf numFmtId="3" fontId="9" fillId="0" borderId="19" xfId="1" applyNumberFormat="1" applyFont="1" applyBorder="1"/>
    <xf numFmtId="3" fontId="9" fillId="3" borderId="19" xfId="1" applyNumberFormat="1" applyFont="1" applyFill="1" applyBorder="1"/>
    <xf numFmtId="164" fontId="9" fillId="0" borderId="13" xfId="1" applyNumberFormat="1" applyFont="1" applyBorder="1"/>
    <xf numFmtId="3" fontId="9" fillId="0" borderId="6" xfId="1" applyNumberFormat="1" applyFont="1" applyBorder="1"/>
    <xf numFmtId="3" fontId="9" fillId="3" borderId="6" xfId="1" applyNumberFormat="1" applyFont="1" applyFill="1" applyBorder="1"/>
    <xf numFmtId="3" fontId="9" fillId="0" borderId="26" xfId="1" applyNumberFormat="1" applyFont="1" applyBorder="1"/>
    <xf numFmtId="0" fontId="2" fillId="0" borderId="0" xfId="2" applyFont="1"/>
    <xf numFmtId="3" fontId="2" fillId="2" borderId="9" xfId="2" applyNumberFormat="1" applyFont="1" applyFill="1" applyBorder="1" applyProtection="1"/>
    <xf numFmtId="3" fontId="2" fillId="0" borderId="9" xfId="2" applyNumberFormat="1" applyFont="1" applyBorder="1" applyProtection="1"/>
    <xf numFmtId="3" fontId="2" fillId="2" borderId="10" xfId="2" applyNumberFormat="1" applyFont="1" applyFill="1" applyBorder="1" applyProtection="1"/>
    <xf numFmtId="3" fontId="2" fillId="0" borderId="9" xfId="2" applyNumberFormat="1" applyFont="1" applyBorder="1" applyProtection="1">
      <protection locked="0"/>
    </xf>
    <xf numFmtId="3" fontId="2" fillId="2" borderId="6" xfId="2" applyNumberFormat="1" applyFont="1" applyFill="1" applyBorder="1" applyProtection="1"/>
    <xf numFmtId="3" fontId="2" fillId="0" borderId="13" xfId="2" applyNumberFormat="1" applyFont="1" applyBorder="1" applyProtection="1"/>
    <xf numFmtId="0" fontId="2" fillId="0" borderId="26" xfId="2" applyFont="1" applyBorder="1" applyAlignment="1" applyProtection="1">
      <alignment horizontal="left"/>
    </xf>
    <xf numFmtId="1" fontId="2" fillId="0" borderId="6" xfId="2" applyNumberFormat="1" applyFont="1" applyBorder="1" applyAlignment="1" applyProtection="1">
      <alignment horizontal="center"/>
    </xf>
    <xf numFmtId="3" fontId="2" fillId="2" borderId="5" xfId="2" applyNumberFormat="1" applyFont="1" applyFill="1" applyBorder="1" applyProtection="1"/>
    <xf numFmtId="3" fontId="2" fillId="0" borderId="5" xfId="2" applyNumberFormat="1" applyFont="1" applyBorder="1" applyProtection="1"/>
    <xf numFmtId="3" fontId="2" fillId="2" borderId="7" xfId="2" applyNumberFormat="1" applyFont="1" applyFill="1" applyBorder="1" applyProtection="1"/>
    <xf numFmtId="3" fontId="2" fillId="0" borderId="5" xfId="2" applyNumberFormat="1" applyFont="1" applyBorder="1" applyProtection="1">
      <protection locked="0"/>
    </xf>
    <xf numFmtId="3" fontId="2" fillId="2" borderId="3" xfId="2" applyNumberFormat="1" applyFont="1" applyFill="1" applyBorder="1" applyProtection="1">
      <protection locked="0"/>
    </xf>
    <xf numFmtId="3" fontId="2" fillId="0" borderId="4" xfId="2" applyNumberFormat="1" applyFont="1" applyBorder="1" applyProtection="1"/>
    <xf numFmtId="3" fontId="2" fillId="0" borderId="18" xfId="2" applyNumberFormat="1" applyFont="1" applyBorder="1" applyProtection="1"/>
    <xf numFmtId="1" fontId="2" fillId="0" borderId="3" xfId="2" applyNumberFormat="1" applyFont="1" applyBorder="1" applyAlignment="1" applyProtection="1">
      <alignment horizontal="center"/>
    </xf>
    <xf numFmtId="0" fontId="2" fillId="0" borderId="2" xfId="2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11" xfId="2" applyFont="1" applyFill="1" applyBorder="1" applyAlignment="1" applyProtection="1">
      <alignment horizontal="center" vertical="center"/>
    </xf>
    <xf numFmtId="0" fontId="2" fillId="0" borderId="6" xfId="2" applyFont="1" applyBorder="1"/>
    <xf numFmtId="0" fontId="2" fillId="0" borderId="13" xfId="2" applyFont="1" applyBorder="1"/>
    <xf numFmtId="0" fontId="2" fillId="0" borderId="14" xfId="2" applyFont="1" applyBorder="1" applyAlignment="1" applyProtection="1"/>
    <xf numFmtId="0" fontId="2" fillId="0" borderId="12" xfId="2" applyFont="1" applyBorder="1" applyAlignment="1" applyProtection="1">
      <alignment horizontal="center"/>
    </xf>
    <xf numFmtId="0" fontId="8" fillId="0" borderId="0" xfId="2" applyFont="1"/>
    <xf numFmtId="3" fontId="2" fillId="2" borderId="2" xfId="2" applyNumberFormat="1" applyFont="1" applyFill="1" applyBorder="1" applyProtection="1"/>
    <xf numFmtId="3" fontId="2" fillId="0" borderId="2" xfId="2" applyNumberFormat="1" applyFont="1" applyBorder="1" applyProtection="1"/>
    <xf numFmtId="3" fontId="2" fillId="0" borderId="1" xfId="2" quotePrefix="1" applyNumberFormat="1" applyFont="1" applyBorder="1" applyAlignment="1" applyProtection="1">
      <alignment horizontal="left"/>
    </xf>
    <xf numFmtId="1" fontId="2" fillId="0" borderId="2" xfId="2" applyNumberFormat="1" applyFont="1" applyBorder="1" applyAlignment="1" applyProtection="1">
      <alignment horizontal="center"/>
    </xf>
    <xf numFmtId="3" fontId="2" fillId="2" borderId="19" xfId="2" applyNumberFormat="1" applyFont="1" applyFill="1" applyBorder="1" applyProtection="1"/>
    <xf numFmtId="3" fontId="2" fillId="0" borderId="19" xfId="2" applyNumberFormat="1" applyFont="1" applyBorder="1" applyProtection="1"/>
    <xf numFmtId="3" fontId="2" fillId="2" borderId="20" xfId="2" applyNumberFormat="1" applyFont="1" applyFill="1" applyBorder="1" applyProtection="1"/>
    <xf numFmtId="3" fontId="2" fillId="0" borderId="19" xfId="2" applyNumberFormat="1" applyFont="1" applyBorder="1" applyProtection="1">
      <protection locked="0"/>
    </xf>
    <xf numFmtId="3" fontId="2" fillId="0" borderId="22" xfId="2" applyNumberFormat="1" applyFont="1" applyBorder="1" applyProtection="1"/>
    <xf numFmtId="3" fontId="2" fillId="0" borderId="19" xfId="2" applyNumberFormat="1" applyFont="1" applyBorder="1" applyAlignment="1" applyProtection="1">
      <alignment horizontal="left"/>
    </xf>
    <xf numFmtId="3" fontId="2" fillId="0" borderId="3" xfId="2" applyNumberFormat="1" applyFont="1" applyBorder="1" applyProtection="1"/>
    <xf numFmtId="0" fontId="2" fillId="0" borderId="29" xfId="2" applyFont="1" applyBorder="1"/>
    <xf numFmtId="0" fontId="2" fillId="0" borderId="27" xfId="2" applyFont="1" applyBorder="1" applyAlignment="1" applyProtection="1"/>
    <xf numFmtId="0" fontId="2" fillId="0" borderId="14" xfId="2" applyFont="1" applyBorder="1" applyAlignment="1" applyProtection="1">
      <alignment horizontal="center"/>
    </xf>
    <xf numFmtId="3" fontId="2" fillId="0" borderId="1" xfId="2" applyNumberFormat="1" applyFont="1" applyBorder="1" applyAlignment="1" applyProtection="1">
      <alignment horizontal="left"/>
    </xf>
    <xf numFmtId="3" fontId="2" fillId="0" borderId="6" xfId="2" applyNumberFormat="1" applyFont="1" applyBorder="1" applyProtection="1"/>
    <xf numFmtId="3" fontId="3" fillId="2" borderId="26" xfId="2" applyNumberFormat="1" applyFont="1" applyFill="1" applyBorder="1" applyProtection="1"/>
    <xf numFmtId="3" fontId="3" fillId="0" borderId="6" xfId="2" applyNumberFormat="1" applyFont="1" applyBorder="1" applyProtection="1">
      <protection locked="0"/>
    </xf>
    <xf numFmtId="0" fontId="2" fillId="0" borderId="9" xfId="2" applyFont="1" applyBorder="1"/>
    <xf numFmtId="0" fontId="2" fillId="0" borderId="16" xfId="2" applyFont="1" applyBorder="1" applyAlignment="1">
      <alignment horizontal="center"/>
    </xf>
    <xf numFmtId="3" fontId="3" fillId="2" borderId="20" xfId="2" applyNumberFormat="1" applyFont="1" applyFill="1" applyBorder="1" applyProtection="1"/>
    <xf numFmtId="3" fontId="3" fillId="0" borderId="19" xfId="2" applyNumberFormat="1" applyFont="1" applyBorder="1" applyProtection="1">
      <protection locked="0"/>
    </xf>
    <xf numFmtId="3" fontId="2" fillId="2" borderId="19" xfId="2" applyNumberFormat="1" applyFont="1" applyFill="1" applyBorder="1" applyProtection="1">
      <protection locked="0"/>
    </xf>
    <xf numFmtId="3" fontId="2" fillId="0" borderId="21" xfId="2" applyNumberFormat="1" applyFont="1" applyBorder="1" applyProtection="1"/>
    <xf numFmtId="0" fontId="2" fillId="0" borderId="20" xfId="2" applyFont="1" applyBorder="1" applyAlignment="1" applyProtection="1">
      <alignment horizontal="left"/>
    </xf>
    <xf numFmtId="1" fontId="2" fillId="0" borderId="19" xfId="2" applyNumberFormat="1" applyFont="1" applyBorder="1" applyAlignment="1" applyProtection="1">
      <alignment horizontal="center"/>
    </xf>
    <xf numFmtId="3" fontId="2" fillId="2" borderId="3" xfId="2" applyNumberFormat="1" applyFont="1" applyFill="1" applyBorder="1" applyProtection="1"/>
    <xf numFmtId="3" fontId="3" fillId="2" borderId="4" xfId="2" applyNumberFormat="1" applyFont="1" applyFill="1" applyBorder="1" applyProtection="1"/>
    <xf numFmtId="3" fontId="3" fillId="0" borderId="3" xfId="2" applyNumberFormat="1" applyFont="1" applyBorder="1" applyProtection="1">
      <protection locked="0"/>
    </xf>
    <xf numFmtId="3" fontId="2" fillId="2" borderId="24" xfId="2" applyNumberFormat="1" applyFont="1" applyFill="1" applyBorder="1" applyProtection="1"/>
    <xf numFmtId="3" fontId="2" fillId="0" borderId="24" xfId="2" applyNumberFormat="1" applyFont="1" applyBorder="1" applyProtection="1"/>
    <xf numFmtId="3" fontId="3" fillId="2" borderId="25" xfId="2" applyNumberFormat="1" applyFont="1" applyFill="1" applyBorder="1" applyProtection="1"/>
    <xf numFmtId="3" fontId="3" fillId="0" borderId="24" xfId="2" applyNumberFormat="1" applyFont="1" applyBorder="1" applyProtection="1">
      <protection locked="0"/>
    </xf>
    <xf numFmtId="3" fontId="2" fillId="2" borderId="24" xfId="2" applyNumberFormat="1" applyFont="1" applyFill="1" applyBorder="1" applyProtection="1">
      <protection locked="0"/>
    </xf>
    <xf numFmtId="3" fontId="2" fillId="0" borderId="30" xfId="2" applyNumberFormat="1" applyFont="1" applyBorder="1" applyProtection="1"/>
    <xf numFmtId="1" fontId="2" fillId="0" borderId="24" xfId="2" applyNumberFormat="1" applyFont="1" applyBorder="1" applyAlignment="1" applyProtection="1">
      <alignment horizontal="center"/>
    </xf>
    <xf numFmtId="3" fontId="3" fillId="2" borderId="7" xfId="2" applyNumberFormat="1" applyFont="1" applyFill="1" applyBorder="1" applyProtection="1"/>
    <xf numFmtId="3" fontId="3" fillId="0" borderId="5" xfId="2" applyNumberFormat="1" applyFont="1" applyBorder="1" applyProtection="1">
      <protection locked="0"/>
    </xf>
    <xf numFmtId="3" fontId="11" fillId="2" borderId="10" xfId="2" applyNumberFormat="1" applyFont="1" applyFill="1" applyBorder="1" applyProtection="1"/>
    <xf numFmtId="3" fontId="11" fillId="0" borderId="9" xfId="2" applyNumberFormat="1" applyFont="1" applyBorder="1" applyProtection="1">
      <protection locked="0"/>
    </xf>
    <xf numFmtId="3" fontId="11" fillId="2" borderId="20" xfId="2" applyNumberFormat="1" applyFont="1" applyFill="1" applyBorder="1" applyProtection="1"/>
    <xf numFmtId="3" fontId="11" fillId="0" borderId="19" xfId="2" applyNumberFormat="1" applyFont="1" applyBorder="1" applyProtection="1">
      <protection locked="0"/>
    </xf>
    <xf numFmtId="3" fontId="11" fillId="2" borderId="7" xfId="2" applyNumberFormat="1" applyFont="1" applyFill="1" applyBorder="1" applyProtection="1"/>
    <xf numFmtId="3" fontId="11" fillId="0" borderId="5" xfId="2" applyNumberFormat="1" applyFont="1" applyBorder="1" applyProtection="1">
      <protection locked="0"/>
    </xf>
    <xf numFmtId="0" fontId="2" fillId="0" borderId="6" xfId="2" applyFont="1" applyBorder="1" applyAlignment="1" applyProtection="1"/>
    <xf numFmtId="0" fontId="2" fillId="0" borderId="6" xfId="2" applyFont="1" applyBorder="1" applyAlignment="1" applyProtection="1">
      <alignment horizontal="center"/>
    </xf>
    <xf numFmtId="0" fontId="5" fillId="0" borderId="14" xfId="2" applyFont="1" applyBorder="1" applyAlignment="1" applyProtection="1">
      <alignment horizontal="left"/>
    </xf>
    <xf numFmtId="49" fontId="5" fillId="0" borderId="14" xfId="2" applyNumberFormat="1" applyFont="1" applyBorder="1" applyAlignment="1" applyProtection="1">
      <alignment horizontal="center"/>
    </xf>
    <xf numFmtId="0" fontId="12" fillId="0" borderId="0" xfId="2" applyFont="1"/>
    <xf numFmtId="3" fontId="12" fillId="0" borderId="0" xfId="2" applyNumberFormat="1" applyFont="1" applyBorder="1" applyProtection="1"/>
    <xf numFmtId="0" fontId="12" fillId="0" borderId="0" xfId="2" quotePrefix="1" applyFont="1" applyBorder="1" applyAlignment="1" applyProtection="1">
      <alignment horizontal="left"/>
    </xf>
    <xf numFmtId="1" fontId="12" fillId="0" borderId="0" xfId="2" applyNumberFormat="1" applyFont="1" applyBorder="1" applyAlignment="1" applyProtection="1">
      <alignment horizontal="center"/>
    </xf>
    <xf numFmtId="0" fontId="2" fillId="0" borderId="2" xfId="2" quotePrefix="1" applyFont="1" applyBorder="1" applyAlignment="1" applyProtection="1">
      <alignment horizontal="left"/>
    </xf>
    <xf numFmtId="0" fontId="2" fillId="2" borderId="9" xfId="2" applyFont="1" applyFill="1" applyBorder="1"/>
    <xf numFmtId="3" fontId="2" fillId="0" borderId="9" xfId="2" applyNumberFormat="1" applyFont="1" applyBorder="1"/>
    <xf numFmtId="3" fontId="2" fillId="2" borderId="9" xfId="2" applyNumberFormat="1" applyFont="1" applyFill="1" applyBorder="1"/>
    <xf numFmtId="0" fontId="2" fillId="0" borderId="9" xfId="2" quotePrefix="1" applyFont="1" applyBorder="1" applyAlignment="1" applyProtection="1">
      <alignment horizontal="left"/>
    </xf>
    <xf numFmtId="1" fontId="2" fillId="0" borderId="9" xfId="2" applyNumberFormat="1" applyFont="1" applyBorder="1" applyAlignment="1" applyProtection="1">
      <alignment horizontal="center"/>
    </xf>
    <xf numFmtId="0" fontId="2" fillId="2" borderId="24" xfId="2" applyFont="1" applyFill="1" applyBorder="1"/>
    <xf numFmtId="3" fontId="2" fillId="0" borderId="24" xfId="2" applyNumberFormat="1" applyFont="1" applyBorder="1"/>
    <xf numFmtId="3" fontId="2" fillId="2" borderId="24" xfId="2" applyNumberFormat="1" applyFont="1" applyFill="1" applyBorder="1"/>
    <xf numFmtId="3" fontId="2" fillId="0" borderId="24" xfId="2" applyNumberFormat="1" applyFont="1" applyBorder="1" applyProtection="1">
      <protection locked="0"/>
    </xf>
    <xf numFmtId="0" fontId="2" fillId="0" borderId="24" xfId="2" applyFont="1" applyBorder="1" applyAlignment="1" applyProtection="1">
      <alignment horizontal="left"/>
      <protection locked="0"/>
    </xf>
    <xf numFmtId="1" fontId="2" fillId="0" borderId="24" xfId="2" applyNumberFormat="1" applyFont="1" applyBorder="1" applyAlignment="1" applyProtection="1">
      <alignment horizontal="center"/>
      <protection locked="0"/>
    </xf>
    <xf numFmtId="0" fontId="2" fillId="2" borderId="19" xfId="2" applyFont="1" applyFill="1" applyBorder="1"/>
    <xf numFmtId="3" fontId="2" fillId="0" borderId="19" xfId="2" applyNumberFormat="1" applyFont="1" applyBorder="1"/>
    <xf numFmtId="3" fontId="2" fillId="2" borderId="19" xfId="2" applyNumberFormat="1" applyFont="1" applyFill="1" applyBorder="1"/>
    <xf numFmtId="0" fontId="2" fillId="0" borderId="19" xfId="2" applyFont="1" applyBorder="1" applyAlignment="1" applyProtection="1">
      <alignment horizontal="left"/>
      <protection locked="0"/>
    </xf>
    <xf numFmtId="1" fontId="2" fillId="0" borderId="19" xfId="2" applyNumberFormat="1" applyFont="1" applyBorder="1" applyAlignment="1" applyProtection="1">
      <alignment horizontal="center"/>
      <protection locked="0"/>
    </xf>
    <xf numFmtId="3" fontId="2" fillId="0" borderId="21" xfId="2" applyNumberFormat="1" applyFont="1" applyBorder="1" applyProtection="1">
      <protection locked="0"/>
    </xf>
    <xf numFmtId="0" fontId="2" fillId="0" borderId="20" xfId="2" applyFont="1" applyBorder="1" applyAlignment="1" applyProtection="1">
      <alignment horizontal="left"/>
      <protection locked="0"/>
    </xf>
    <xf numFmtId="3" fontId="2" fillId="0" borderId="20" xfId="2" applyNumberFormat="1" applyFont="1" applyBorder="1" applyProtection="1"/>
    <xf numFmtId="0" fontId="2" fillId="0" borderId="20" xfId="2" quotePrefix="1" applyFont="1" applyBorder="1" applyAlignment="1" applyProtection="1">
      <alignment horizontal="left"/>
      <protection locked="0"/>
    </xf>
    <xf numFmtId="0" fontId="2" fillId="0" borderId="20" xfId="2" applyFont="1" applyBorder="1" applyProtection="1">
      <protection locked="0"/>
    </xf>
    <xf numFmtId="0" fontId="2" fillId="0" borderId="21" xfId="2" applyFont="1" applyBorder="1" applyProtection="1">
      <protection locked="0"/>
    </xf>
    <xf numFmtId="3" fontId="2" fillId="2" borderId="5" xfId="2" applyNumberFormat="1" applyFont="1" applyFill="1" applyBorder="1" applyProtection="1">
      <protection locked="0"/>
    </xf>
    <xf numFmtId="3" fontId="2" fillId="0" borderId="7" xfId="2" applyNumberFormat="1" applyFont="1" applyBorder="1" applyProtection="1"/>
    <xf numFmtId="0" fontId="12" fillId="0" borderId="2" xfId="2" applyFont="1" applyFill="1" applyBorder="1" applyAlignment="1" applyProtection="1">
      <alignment horizontal="center" vertical="center"/>
    </xf>
    <xf numFmtId="0" fontId="12" fillId="0" borderId="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6" xfId="2" applyFont="1" applyBorder="1"/>
    <xf numFmtId="0" fontId="12" fillId="0" borderId="13" xfId="2" applyFont="1" applyBorder="1"/>
    <xf numFmtId="0" fontId="12" fillId="0" borderId="14" xfId="2" applyFont="1" applyBorder="1" applyAlignment="1" applyProtection="1"/>
    <xf numFmtId="0" fontId="12" fillId="0" borderId="12" xfId="2" applyFont="1" applyBorder="1" applyAlignment="1" applyProtection="1">
      <alignment horizontal="center"/>
    </xf>
    <xf numFmtId="3" fontId="2" fillId="0" borderId="0" xfId="2" applyNumberFormat="1" applyFont="1"/>
    <xf numFmtId="0" fontId="2" fillId="0" borderId="0" xfId="2" applyFont="1" applyBorder="1"/>
    <xf numFmtId="3" fontId="12" fillId="0" borderId="0" xfId="2" applyNumberFormat="1" applyFont="1"/>
    <xf numFmtId="0" fontId="12" fillId="0" borderId="0" xfId="2" applyFont="1" applyBorder="1"/>
    <xf numFmtId="3" fontId="12" fillId="0" borderId="11" xfId="2" applyNumberFormat="1" applyFont="1" applyBorder="1"/>
    <xf numFmtId="3" fontId="12" fillId="0" borderId="0" xfId="2" applyNumberFormat="1" applyFont="1" applyBorder="1"/>
    <xf numFmtId="3" fontId="12" fillId="0" borderId="25" xfId="2" applyNumberFormat="1" applyFont="1" applyBorder="1"/>
    <xf numFmtId="3" fontId="12" fillId="0" borderId="20" xfId="2" applyNumberFormat="1" applyFont="1" applyBorder="1"/>
    <xf numFmtId="3" fontId="12" fillId="0" borderId="4" xfId="2" applyNumberFormat="1" applyFont="1" applyBorder="1"/>
    <xf numFmtId="0" fontId="13" fillId="0" borderId="0" xfId="2" applyFont="1" applyBorder="1"/>
    <xf numFmtId="0" fontId="14" fillId="0" borderId="0" xfId="2" applyFont="1" applyBorder="1"/>
    <xf numFmtId="0" fontId="15" fillId="0" borderId="0" xfId="2" applyFont="1"/>
    <xf numFmtId="3" fontId="15" fillId="0" borderId="0" xfId="2" applyNumberFormat="1" applyFont="1" applyBorder="1"/>
    <xf numFmtId="0" fontId="15" fillId="0" borderId="0" xfId="2" applyFont="1" applyBorder="1"/>
    <xf numFmtId="0" fontId="16" fillId="0" borderId="0" xfId="2" applyFont="1" applyBorder="1"/>
    <xf numFmtId="0" fontId="17" fillId="0" borderId="0" xfId="2" applyFont="1"/>
    <xf numFmtId="3" fontId="17" fillId="0" borderId="0" xfId="2" applyNumberFormat="1" applyFont="1" applyBorder="1"/>
    <xf numFmtId="0" fontId="17" fillId="0" borderId="0" xfId="2" applyFont="1" applyBorder="1"/>
    <xf numFmtId="3" fontId="12" fillId="0" borderId="26" xfId="2" applyNumberFormat="1" applyFont="1" applyBorder="1"/>
    <xf numFmtId="3" fontId="12" fillId="0" borderId="10" xfId="2" applyNumberFormat="1" applyFont="1" applyBorder="1"/>
    <xf numFmtId="3" fontId="12" fillId="0" borderId="0" xfId="2" applyNumberFormat="1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8" fillId="0" borderId="0" xfId="2" applyFont="1" applyAlignment="1">
      <alignment horizontal="left"/>
    </xf>
    <xf numFmtId="0" fontId="10" fillId="0" borderId="0" xfId="2"/>
    <xf numFmtId="0" fontId="10" fillId="0" borderId="0" xfId="2" applyBorder="1"/>
    <xf numFmtId="3" fontId="12" fillId="0" borderId="31" xfId="2" applyNumberFormat="1" applyFont="1" applyBorder="1"/>
    <xf numFmtId="0" fontId="7" fillId="0" borderId="0" xfId="2" applyFont="1"/>
    <xf numFmtId="0" fontId="18" fillId="0" borderId="0" xfId="2" applyFont="1"/>
    <xf numFmtId="3" fontId="15" fillId="0" borderId="17" xfId="2" applyNumberFormat="1" applyFont="1" applyBorder="1"/>
    <xf numFmtId="0" fontId="8" fillId="0" borderId="0" xfId="2" applyFont="1" applyBorder="1"/>
    <xf numFmtId="0" fontId="19" fillId="0" borderId="0" xfId="2" applyFont="1"/>
    <xf numFmtId="3" fontId="2" fillId="2" borderId="6" xfId="2" applyNumberFormat="1" applyFont="1" applyFill="1" applyBorder="1" applyProtection="1">
      <protection locked="0"/>
    </xf>
    <xf numFmtId="0" fontId="20" fillId="0" borderId="0" xfId="2" applyFont="1"/>
    <xf numFmtId="0" fontId="2" fillId="0" borderId="2" xfId="2" applyFont="1" applyBorder="1" applyAlignment="1" applyProtection="1">
      <alignment horizontal="left"/>
    </xf>
    <xf numFmtId="0" fontId="2" fillId="0" borderId="2" xfId="2" applyFont="1" applyBorder="1" applyAlignment="1" applyProtection="1">
      <alignment horizontal="center"/>
    </xf>
    <xf numFmtId="3" fontId="3" fillId="2" borderId="9" xfId="2" applyNumberFormat="1" applyFont="1" applyFill="1" applyBorder="1" applyProtection="1">
      <protection locked="0"/>
    </xf>
    <xf numFmtId="3" fontId="3" fillId="0" borderId="9" xfId="2" applyNumberFormat="1" applyFont="1" applyBorder="1" applyProtection="1">
      <protection locked="0"/>
    </xf>
    <xf numFmtId="3" fontId="2" fillId="0" borderId="8" xfId="2" applyNumberFormat="1" applyFont="1" applyBorder="1" applyProtection="1"/>
    <xf numFmtId="0" fontId="2" fillId="0" borderId="10" xfId="2" quotePrefix="1" applyFont="1" applyBorder="1" applyAlignment="1" applyProtection="1">
      <alignment horizontal="left"/>
    </xf>
    <xf numFmtId="0" fontId="2" fillId="0" borderId="9" xfId="2" applyFont="1" applyBorder="1" applyAlignment="1" applyProtection="1">
      <alignment horizontal="center"/>
    </xf>
    <xf numFmtId="3" fontId="3" fillId="2" borderId="19" xfId="2" applyNumberFormat="1" applyFont="1" applyFill="1" applyBorder="1" applyProtection="1">
      <protection locked="0"/>
    </xf>
    <xf numFmtId="0" fontId="2" fillId="0" borderId="19" xfId="2" applyFont="1" applyBorder="1" applyAlignment="1" applyProtection="1">
      <alignment horizontal="center"/>
      <protection locked="0"/>
    </xf>
    <xf numFmtId="3" fontId="3" fillId="0" borderId="20" xfId="2" applyNumberFormat="1" applyFont="1" applyBorder="1" applyProtection="1"/>
    <xf numFmtId="3" fontId="2" fillId="0" borderId="32" xfId="2" applyNumberFormat="1" applyFont="1" applyBorder="1" applyProtection="1">
      <protection locked="0"/>
    </xf>
    <xf numFmtId="0" fontId="2" fillId="0" borderId="32" xfId="2" applyFont="1" applyBorder="1" applyProtection="1">
      <protection locked="0"/>
    </xf>
    <xf numFmtId="0" fontId="2" fillId="0" borderId="5" xfId="2" applyFont="1" applyBorder="1" applyAlignment="1" applyProtection="1">
      <alignment horizontal="center"/>
      <protection locked="0"/>
    </xf>
    <xf numFmtId="0" fontId="12" fillId="0" borderId="0" xfId="2" applyFont="1" applyBorder="1" applyAlignment="1">
      <alignment horizontal="left"/>
    </xf>
    <xf numFmtId="3" fontId="20" fillId="0" borderId="0" xfId="2" applyNumberFormat="1" applyFont="1" applyBorder="1" applyAlignment="1">
      <alignment horizontal="center"/>
    </xf>
    <xf numFmtId="0" fontId="20" fillId="0" borderId="0" xfId="2" applyFont="1" applyBorder="1"/>
    <xf numFmtId="0" fontId="20" fillId="0" borderId="0" xfId="2" applyFont="1" applyAlignment="1">
      <alignment horizontal="left"/>
    </xf>
    <xf numFmtId="0" fontId="2" fillId="0" borderId="15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1" fontId="9" fillId="0" borderId="12" xfId="1" applyNumberFormat="1" applyFont="1" applyBorder="1" applyAlignment="1">
      <alignment horizontal="center"/>
    </xf>
    <xf numFmtId="1" fontId="9" fillId="0" borderId="27" xfId="1" applyNumberFormat="1" applyFont="1" applyBorder="1" applyAlignment="1">
      <alignment horizontal="center"/>
    </xf>
    <xf numFmtId="1" fontId="9" fillId="0" borderId="17" xfId="1" applyNumberFormat="1" applyFont="1" applyBorder="1" applyAlignment="1">
      <alignment horizontal="center"/>
    </xf>
    <xf numFmtId="3" fontId="9" fillId="0" borderId="13" xfId="1" applyNumberFormat="1" applyFont="1" applyBorder="1" applyAlignment="1">
      <alignment horizontal="center"/>
    </xf>
    <xf numFmtId="3" fontId="9" fillId="0" borderId="29" xfId="1" applyNumberFormat="1" applyFont="1" applyBorder="1" applyAlignment="1">
      <alignment horizontal="center"/>
    </xf>
    <xf numFmtId="3" fontId="9" fillId="0" borderId="26" xfId="1" applyNumberFormat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2" fillId="0" borderId="15" xfId="2" applyFont="1" applyBorder="1" applyAlignment="1" applyProtection="1">
      <alignment horizontal="center"/>
    </xf>
    <xf numFmtId="0" fontId="2" fillId="0" borderId="2" xfId="2" applyFont="1" applyBorder="1" applyAlignment="1" applyProtection="1">
      <alignment horizontal="center"/>
    </xf>
    <xf numFmtId="0" fontId="12" fillId="0" borderId="15" xfId="2" applyFont="1" applyBorder="1" applyAlignment="1" applyProtection="1">
      <alignment horizontal="center"/>
    </xf>
    <xf numFmtId="0" fontId="12" fillId="0" borderId="2" xfId="2" applyFont="1" applyBorder="1" applyAlignment="1" applyProtection="1">
      <alignment horizontal="center"/>
    </xf>
    <xf numFmtId="0" fontId="12" fillId="0" borderId="1" xfId="2" applyFont="1" applyBorder="1" applyAlignment="1" applyProtection="1">
      <alignment horizontal="center"/>
    </xf>
    <xf numFmtId="0" fontId="12" fillId="0" borderId="17" xfId="2" applyFont="1" applyBorder="1" applyAlignment="1" applyProtection="1">
      <alignment horizontal="center"/>
    </xf>
    <xf numFmtId="0" fontId="12" fillId="0" borderId="27" xfId="2" applyFont="1" applyBorder="1" applyAlignment="1" applyProtection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2"/>
  <sheetViews>
    <sheetView showGridLines="0" showZeros="0" tabSelected="1" workbookViewId="0"/>
  </sheetViews>
  <sheetFormatPr baseColWidth="10" defaultRowHeight="15.75" x14ac:dyDescent="0.25"/>
  <cols>
    <col min="1" max="1" width="6.42578125" style="1" bestFit="1" customWidth="1"/>
    <col min="2" max="2" width="19.85546875" style="1" bestFit="1" customWidth="1"/>
    <col min="3" max="16384" width="11.42578125" style="1"/>
  </cols>
  <sheetData>
    <row r="2" spans="1:10" x14ac:dyDescent="0.25">
      <c r="A2" s="1" t="s">
        <v>9</v>
      </c>
    </row>
    <row r="5" spans="1:10" x14ac:dyDescent="0.25">
      <c r="A5" s="1" t="s">
        <v>10</v>
      </c>
    </row>
    <row r="6" spans="1:10" x14ac:dyDescent="0.25">
      <c r="A6" s="20" t="s">
        <v>4</v>
      </c>
      <c r="B6" s="22" t="s">
        <v>5</v>
      </c>
      <c r="C6" s="263" t="s">
        <v>0</v>
      </c>
      <c r="D6" s="264"/>
      <c r="E6" s="264" t="s">
        <v>1</v>
      </c>
      <c r="F6" s="264"/>
      <c r="G6" s="264" t="s">
        <v>2</v>
      </c>
      <c r="H6" s="264"/>
      <c r="I6" s="264" t="s">
        <v>3</v>
      </c>
      <c r="J6" s="264"/>
    </row>
    <row r="7" spans="1:10" x14ac:dyDescent="0.25">
      <c r="A7" s="21"/>
      <c r="B7" s="23"/>
      <c r="C7" s="19" t="s">
        <v>6</v>
      </c>
      <c r="D7" s="2" t="s">
        <v>7</v>
      </c>
      <c r="E7" s="2" t="s">
        <v>6</v>
      </c>
      <c r="F7" s="2" t="s">
        <v>7</v>
      </c>
      <c r="G7" s="2" t="s">
        <v>6</v>
      </c>
      <c r="H7" s="2" t="s">
        <v>7</v>
      </c>
      <c r="I7" s="2" t="s">
        <v>6</v>
      </c>
      <c r="J7" s="3" t="s">
        <v>7</v>
      </c>
    </row>
    <row r="8" spans="1:10" x14ac:dyDescent="0.25">
      <c r="A8" s="12">
        <v>1350</v>
      </c>
      <c r="B8" s="4" t="s">
        <v>8</v>
      </c>
      <c r="C8" s="5"/>
      <c r="D8" s="9"/>
      <c r="E8" s="6"/>
      <c r="F8" s="10"/>
      <c r="G8" s="7"/>
      <c r="H8" s="11"/>
      <c r="I8" s="7"/>
      <c r="J8" s="11"/>
    </row>
    <row r="9" spans="1:10" x14ac:dyDescent="0.25">
      <c r="A9" s="8"/>
      <c r="B9" s="13"/>
      <c r="C9" s="14"/>
      <c r="D9" s="15"/>
      <c r="E9" s="16"/>
      <c r="F9" s="17"/>
      <c r="G9" s="18"/>
      <c r="H9" s="15"/>
      <c r="I9" s="18"/>
      <c r="J9" s="15"/>
    </row>
    <row r="12" spans="1:10" x14ac:dyDescent="0.25">
      <c r="A12" s="1" t="s">
        <v>11</v>
      </c>
    </row>
  </sheetData>
  <mergeCells count="4">
    <mergeCell ref="C6:D6"/>
    <mergeCell ref="E6:F6"/>
    <mergeCell ref="G6:H6"/>
    <mergeCell ref="I6:J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13.6</oddHeader>
    <oddFooter>&amp;CSide &amp;P av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J18"/>
  <sheetViews>
    <sheetView showGridLines="0" showZeros="0" workbookViewId="0"/>
  </sheetViews>
  <sheetFormatPr baseColWidth="10" defaultRowHeight="15.75" x14ac:dyDescent="0.25"/>
  <cols>
    <col min="1" max="1" width="5.7109375" style="104" bestFit="1" customWidth="1"/>
    <col min="2" max="2" width="26.140625" style="104" bestFit="1" customWidth="1"/>
    <col min="3" max="16384" width="11.42578125" style="104"/>
  </cols>
  <sheetData>
    <row r="3" spans="1:10" x14ac:dyDescent="0.25">
      <c r="A3" s="142" t="s">
        <v>4</v>
      </c>
      <c r="B3" s="126" t="s">
        <v>5</v>
      </c>
      <c r="C3" s="274" t="s">
        <v>0</v>
      </c>
      <c r="D3" s="275"/>
      <c r="E3" s="275" t="s">
        <v>1</v>
      </c>
      <c r="F3" s="275"/>
      <c r="G3" s="275" t="s">
        <v>2</v>
      </c>
      <c r="H3" s="275"/>
      <c r="I3" s="275" t="s">
        <v>3</v>
      </c>
      <c r="J3" s="275"/>
    </row>
    <row r="4" spans="1:10" x14ac:dyDescent="0.25">
      <c r="A4" s="124"/>
      <c r="B4" s="124"/>
      <c r="C4" s="123" t="s">
        <v>6</v>
      </c>
      <c r="D4" s="122" t="s">
        <v>7</v>
      </c>
      <c r="E4" s="122" t="s">
        <v>6</v>
      </c>
      <c r="F4" s="122" t="s">
        <v>7</v>
      </c>
      <c r="G4" s="122" t="s">
        <v>6</v>
      </c>
      <c r="H4" s="122" t="s">
        <v>7</v>
      </c>
      <c r="I4" s="122" t="s">
        <v>6</v>
      </c>
      <c r="J4" s="121" t="s">
        <v>7</v>
      </c>
    </row>
    <row r="5" spans="1:10" x14ac:dyDescent="0.25">
      <c r="A5" s="120">
        <v>1000</v>
      </c>
      <c r="B5" s="139" t="s">
        <v>55</v>
      </c>
      <c r="C5" s="118">
        <v>3000000</v>
      </c>
      <c r="D5" s="117"/>
      <c r="E5" s="166"/>
      <c r="F5" s="165"/>
      <c r="G5" s="114"/>
      <c r="H5" s="113"/>
      <c r="I5" s="114"/>
      <c r="J5" s="113"/>
    </row>
    <row r="6" spans="1:10" x14ac:dyDescent="0.25">
      <c r="A6" s="164">
        <v>1200</v>
      </c>
      <c r="B6" s="163" t="s">
        <v>28</v>
      </c>
      <c r="C6" s="159">
        <v>1600000</v>
      </c>
      <c r="D6" s="162"/>
      <c r="E6" s="161"/>
      <c r="F6" s="160"/>
      <c r="G6" s="159"/>
      <c r="H6" s="158"/>
      <c r="I6" s="159"/>
      <c r="J6" s="158"/>
    </row>
    <row r="7" spans="1:10" x14ac:dyDescent="0.25">
      <c r="A7" s="120"/>
      <c r="B7" s="137"/>
      <c r="C7" s="139"/>
      <c r="D7" s="117"/>
      <c r="E7" s="157"/>
      <c r="F7" s="156"/>
      <c r="G7" s="139"/>
      <c r="H7" s="155"/>
      <c r="I7" s="139"/>
      <c r="J7" s="155"/>
    </row>
    <row r="8" spans="1:10" x14ac:dyDescent="0.25">
      <c r="A8" s="120">
        <v>1209</v>
      </c>
      <c r="B8" s="137" t="s">
        <v>54</v>
      </c>
      <c r="C8" s="139"/>
      <c r="D8" s="117">
        <v>100000</v>
      </c>
      <c r="E8" s="157"/>
      <c r="F8" s="156"/>
      <c r="G8" s="139"/>
      <c r="H8" s="155"/>
      <c r="I8" s="139"/>
      <c r="J8" s="155"/>
    </row>
    <row r="9" spans="1:10" x14ac:dyDescent="0.25">
      <c r="A9" s="120">
        <v>1400</v>
      </c>
      <c r="B9" s="137" t="s">
        <v>53</v>
      </c>
      <c r="C9" s="139">
        <v>600000</v>
      </c>
      <c r="D9" s="117"/>
      <c r="E9" s="157"/>
      <c r="F9" s="156"/>
      <c r="G9" s="139"/>
      <c r="H9" s="155"/>
      <c r="I9" s="139"/>
      <c r="J9" s="155"/>
    </row>
    <row r="10" spans="1:10" x14ac:dyDescent="0.25">
      <c r="A10" s="120">
        <v>1420</v>
      </c>
      <c r="B10" s="137" t="s">
        <v>52</v>
      </c>
      <c r="C10" s="139">
        <v>300000</v>
      </c>
      <c r="D10" s="117"/>
      <c r="E10" s="157"/>
      <c r="F10" s="156"/>
      <c r="G10" s="139"/>
      <c r="H10" s="155"/>
      <c r="I10" s="139"/>
      <c r="J10" s="155"/>
    </row>
    <row r="11" spans="1:10" x14ac:dyDescent="0.25">
      <c r="A11" s="120">
        <v>1440</v>
      </c>
      <c r="B11" s="137" t="s">
        <v>51</v>
      </c>
      <c r="C11" s="139">
        <v>1000000</v>
      </c>
      <c r="D11" s="117"/>
      <c r="E11" s="157"/>
      <c r="F11" s="156"/>
      <c r="G11" s="139"/>
      <c r="H11" s="155"/>
      <c r="I11" s="139"/>
      <c r="J11" s="155"/>
    </row>
    <row r="12" spans="1:10" x14ac:dyDescent="0.25">
      <c r="A12" s="120">
        <v>3800</v>
      </c>
      <c r="B12" s="137" t="s">
        <v>50</v>
      </c>
      <c r="C12" s="134"/>
      <c r="D12" s="117"/>
      <c r="E12" s="150"/>
      <c r="F12" s="149"/>
      <c r="G12" s="134"/>
      <c r="H12" s="133"/>
      <c r="I12" s="134"/>
      <c r="J12" s="133"/>
    </row>
    <row r="13" spans="1:10" x14ac:dyDescent="0.25">
      <c r="A13" s="120">
        <v>4000</v>
      </c>
      <c r="B13" s="137" t="s">
        <v>42</v>
      </c>
      <c r="C13" s="139">
        <v>4000000</v>
      </c>
      <c r="D13" s="117"/>
      <c r="E13" s="150"/>
      <c r="F13" s="149"/>
      <c r="G13" s="134"/>
      <c r="H13" s="133"/>
      <c r="I13" s="134"/>
      <c r="J13" s="133"/>
    </row>
    <row r="14" spans="1:10" x14ac:dyDescent="0.25">
      <c r="A14" s="120">
        <v>4190</v>
      </c>
      <c r="B14" s="137" t="s">
        <v>49</v>
      </c>
      <c r="C14" s="137"/>
      <c r="D14" s="117"/>
      <c r="E14" s="150"/>
      <c r="F14" s="149"/>
      <c r="G14" s="134"/>
      <c r="H14" s="133"/>
      <c r="I14" s="134"/>
      <c r="J14" s="133"/>
    </row>
    <row r="15" spans="1:10" x14ac:dyDescent="0.25">
      <c r="A15" s="154">
        <v>6000</v>
      </c>
      <c r="B15" s="138" t="s">
        <v>48</v>
      </c>
      <c r="C15" s="152"/>
      <c r="D15" s="151"/>
      <c r="E15" s="150"/>
      <c r="F15" s="149"/>
      <c r="G15" s="134"/>
      <c r="H15" s="133"/>
      <c r="I15" s="134"/>
      <c r="J15" s="133"/>
    </row>
    <row r="16" spans="1:10" x14ac:dyDescent="0.25">
      <c r="A16" s="154">
        <v>6010</v>
      </c>
      <c r="B16" s="153" t="s">
        <v>47</v>
      </c>
      <c r="C16" s="152"/>
      <c r="D16" s="151"/>
      <c r="E16" s="150"/>
      <c r="F16" s="149"/>
      <c r="G16" s="134"/>
      <c r="H16" s="133"/>
      <c r="I16" s="134"/>
      <c r="J16" s="133"/>
    </row>
    <row r="17" spans="1:10" x14ac:dyDescent="0.25">
      <c r="A17" s="148">
        <v>7800</v>
      </c>
      <c r="B17" s="147" t="s">
        <v>46</v>
      </c>
      <c r="C17" s="110"/>
      <c r="D17" s="109"/>
      <c r="E17" s="146"/>
      <c r="F17" s="145"/>
      <c r="G17" s="144"/>
      <c r="H17" s="109"/>
      <c r="I17" s="144"/>
      <c r="J17" s="109"/>
    </row>
    <row r="18" spans="1:10" s="128" customFormat="1" ht="20.25" x14ac:dyDescent="0.3">
      <c r="A18" s="132"/>
      <c r="B18" s="143"/>
      <c r="C18" s="130"/>
      <c r="D18" s="129"/>
      <c r="E18" s="130">
        <f>SUM(E5:E17)</f>
        <v>0</v>
      </c>
      <c r="F18" s="129">
        <f>SUM(F5:F17)</f>
        <v>0</v>
      </c>
      <c r="G18" s="130"/>
      <c r="H18" s="129"/>
      <c r="I18" s="130"/>
      <c r="J18" s="129"/>
    </row>
  </sheetData>
  <mergeCells count="4">
    <mergeCell ref="C3:D3"/>
    <mergeCell ref="E3:F3"/>
    <mergeCell ref="G3:H3"/>
    <mergeCell ref="I3:J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13.17</oddHeader>
    <oddFooter>&amp;CSide &amp;P av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J11"/>
  <sheetViews>
    <sheetView showGridLines="0" showZeros="0" workbookViewId="0"/>
  </sheetViews>
  <sheetFormatPr baseColWidth="10" defaultRowHeight="15.75" x14ac:dyDescent="0.25"/>
  <cols>
    <col min="1" max="1" width="5.7109375" style="104" bestFit="1" customWidth="1"/>
    <col min="2" max="2" width="27.42578125" style="104" customWidth="1"/>
    <col min="3" max="16384" width="11.42578125" style="104"/>
  </cols>
  <sheetData>
    <row r="2" spans="1:10" x14ac:dyDescent="0.25">
      <c r="A2" s="104" t="s">
        <v>9</v>
      </c>
    </row>
    <row r="6" spans="1:10" x14ac:dyDescent="0.25">
      <c r="A6" s="104" t="s">
        <v>10</v>
      </c>
    </row>
    <row r="7" spans="1:10" x14ac:dyDescent="0.25">
      <c r="A7" s="127" t="s">
        <v>4</v>
      </c>
      <c r="B7" s="126" t="s">
        <v>5</v>
      </c>
      <c r="C7" s="274" t="s">
        <v>0</v>
      </c>
      <c r="D7" s="275"/>
      <c r="E7" s="275" t="s">
        <v>1</v>
      </c>
      <c r="F7" s="275"/>
      <c r="G7" s="275" t="s">
        <v>2</v>
      </c>
      <c r="H7" s="275"/>
      <c r="I7" s="275" t="s">
        <v>3</v>
      </c>
      <c r="J7" s="275"/>
    </row>
    <row r="8" spans="1:10" x14ac:dyDescent="0.25">
      <c r="A8" s="125"/>
      <c r="B8" s="124"/>
      <c r="C8" s="123" t="s">
        <v>6</v>
      </c>
      <c r="D8" s="122" t="s">
        <v>7</v>
      </c>
      <c r="E8" s="122" t="s">
        <v>6</v>
      </c>
      <c r="F8" s="122" t="s">
        <v>7</v>
      </c>
      <c r="G8" s="122" t="s">
        <v>6</v>
      </c>
      <c r="H8" s="122" t="s">
        <v>7</v>
      </c>
      <c r="I8" s="122" t="s">
        <v>6</v>
      </c>
      <c r="J8" s="121" t="s">
        <v>7</v>
      </c>
    </row>
    <row r="9" spans="1:10" x14ac:dyDescent="0.25">
      <c r="A9" s="120">
        <v>1500</v>
      </c>
      <c r="B9" s="139" t="s">
        <v>58</v>
      </c>
      <c r="C9" s="118">
        <v>300000</v>
      </c>
      <c r="D9" s="117"/>
      <c r="E9" s="116"/>
      <c r="F9" s="115"/>
      <c r="G9" s="114"/>
      <c r="H9" s="113"/>
      <c r="I9" s="114"/>
      <c r="J9" s="113"/>
    </row>
    <row r="10" spans="1:10" x14ac:dyDescent="0.25">
      <c r="A10" s="120">
        <v>1580</v>
      </c>
      <c r="B10" s="137" t="s">
        <v>57</v>
      </c>
      <c r="C10" s="134"/>
      <c r="D10" s="117">
        <v>20000</v>
      </c>
      <c r="E10" s="136"/>
      <c r="F10" s="135"/>
      <c r="G10" s="134"/>
      <c r="H10" s="133"/>
      <c r="I10" s="134"/>
      <c r="J10" s="133"/>
    </row>
    <row r="11" spans="1:10" x14ac:dyDescent="0.25">
      <c r="A11" s="112">
        <v>7830</v>
      </c>
      <c r="B11" s="111" t="s">
        <v>56</v>
      </c>
      <c r="C11" s="110">
        <v>30000</v>
      </c>
      <c r="D11" s="109"/>
      <c r="E11" s="108"/>
      <c r="F11" s="107"/>
      <c r="G11" s="106"/>
      <c r="H11" s="105"/>
      <c r="I11" s="106"/>
      <c r="J11" s="105"/>
    </row>
  </sheetData>
  <mergeCells count="4">
    <mergeCell ref="C7:D7"/>
    <mergeCell ref="E7:F7"/>
    <mergeCell ref="G7:H7"/>
    <mergeCell ref="I7:J7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&amp;CLøsning oppgave 13.18</oddHeader>
    <oddFooter>&amp;CSide &amp;P av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5"/>
  <sheetViews>
    <sheetView showGridLines="0" showZeros="0" workbookViewId="0"/>
  </sheetViews>
  <sheetFormatPr baseColWidth="10" defaultRowHeight="15.75" x14ac:dyDescent="0.25"/>
  <cols>
    <col min="1" max="1" width="5.7109375" style="104" bestFit="1" customWidth="1"/>
    <col min="2" max="2" width="26.140625" style="104" bestFit="1" customWidth="1"/>
    <col min="3" max="16384" width="11.42578125" style="104"/>
  </cols>
  <sheetData>
    <row r="1" spans="1:10" x14ac:dyDescent="0.25">
      <c r="A1" s="104" t="s">
        <v>9</v>
      </c>
    </row>
    <row r="7" spans="1:10" x14ac:dyDescent="0.25">
      <c r="A7" s="104" t="s">
        <v>10</v>
      </c>
    </row>
    <row r="8" spans="1:10" x14ac:dyDescent="0.25">
      <c r="A8" s="176"/>
      <c r="B8" s="175"/>
      <c r="C8" s="274" t="s">
        <v>0</v>
      </c>
      <c r="D8" s="275"/>
      <c r="E8" s="275" t="s">
        <v>1</v>
      </c>
      <c r="F8" s="275"/>
      <c r="G8" s="275" t="s">
        <v>2</v>
      </c>
      <c r="H8" s="275"/>
      <c r="I8" s="275" t="s">
        <v>3</v>
      </c>
      <c r="J8" s="275"/>
    </row>
    <row r="9" spans="1:10" x14ac:dyDescent="0.25">
      <c r="A9" s="174" t="s">
        <v>4</v>
      </c>
      <c r="B9" s="173" t="s">
        <v>5</v>
      </c>
      <c r="C9" s="123" t="s">
        <v>6</v>
      </c>
      <c r="D9" s="122" t="s">
        <v>7</v>
      </c>
      <c r="E9" s="122" t="s">
        <v>6</v>
      </c>
      <c r="F9" s="122" t="s">
        <v>7</v>
      </c>
      <c r="G9" s="122" t="s">
        <v>6</v>
      </c>
      <c r="H9" s="122" t="s">
        <v>7</v>
      </c>
      <c r="I9" s="122" t="s">
        <v>6</v>
      </c>
      <c r="J9" s="121" t="s">
        <v>7</v>
      </c>
    </row>
    <row r="10" spans="1:10" x14ac:dyDescent="0.25">
      <c r="A10" s="120">
        <v>1500</v>
      </c>
      <c r="B10" s="139" t="s">
        <v>58</v>
      </c>
      <c r="C10" s="118">
        <v>2460000</v>
      </c>
      <c r="D10" s="117"/>
      <c r="E10" s="172"/>
      <c r="F10" s="171"/>
      <c r="G10" s="114"/>
      <c r="H10" s="113"/>
      <c r="I10" s="114"/>
      <c r="J10" s="113"/>
    </row>
    <row r="11" spans="1:10" x14ac:dyDescent="0.25">
      <c r="A11" s="120">
        <v>1580</v>
      </c>
      <c r="B11" s="137" t="s">
        <v>57</v>
      </c>
      <c r="C11" s="134"/>
      <c r="D11" s="117">
        <v>50000</v>
      </c>
      <c r="E11" s="170"/>
      <c r="F11" s="169"/>
      <c r="G11" s="134"/>
      <c r="H11" s="133"/>
      <c r="I11" s="134"/>
      <c r="J11" s="133"/>
    </row>
    <row r="12" spans="1:10" x14ac:dyDescent="0.25">
      <c r="A12" s="112">
        <v>7830</v>
      </c>
      <c r="B12" s="111" t="s">
        <v>56</v>
      </c>
      <c r="C12" s="110">
        <v>56000</v>
      </c>
      <c r="D12" s="109"/>
      <c r="E12" s="168"/>
      <c r="F12" s="167"/>
      <c r="G12" s="106"/>
      <c r="H12" s="105"/>
      <c r="I12" s="106"/>
      <c r="J12" s="105"/>
    </row>
    <row r="15" spans="1:10" x14ac:dyDescent="0.25">
      <c r="A15" s="104" t="s">
        <v>11</v>
      </c>
    </row>
  </sheetData>
  <mergeCells count="4">
    <mergeCell ref="C8:D8"/>
    <mergeCell ref="E8:F8"/>
    <mergeCell ref="G8:H8"/>
    <mergeCell ref="I8:J8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13.19</oddHeader>
    <oddFooter>&amp;CSide &amp;P av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48"/>
  <sheetViews>
    <sheetView showGridLines="0" showZeros="0" workbookViewId="0"/>
  </sheetViews>
  <sheetFormatPr baseColWidth="10" defaultRowHeight="15" x14ac:dyDescent="0.25"/>
  <cols>
    <col min="1" max="1" width="6.5703125" style="177" customWidth="1"/>
    <col min="2" max="2" width="28.7109375" style="177" bestFit="1" customWidth="1"/>
    <col min="3" max="4" width="11.28515625" style="177" bestFit="1" customWidth="1"/>
    <col min="5" max="10" width="10.28515625" style="177" customWidth="1"/>
    <col min="11" max="16384" width="11.42578125" style="177"/>
  </cols>
  <sheetData>
    <row r="1" spans="1:10" x14ac:dyDescent="0.25">
      <c r="A1" s="212" t="s">
        <v>4</v>
      </c>
      <c r="B1" s="211" t="s">
        <v>5</v>
      </c>
      <c r="C1" s="276" t="s">
        <v>0</v>
      </c>
      <c r="D1" s="277"/>
      <c r="E1" s="277" t="s">
        <v>1</v>
      </c>
      <c r="F1" s="277"/>
      <c r="G1" s="277" t="s">
        <v>2</v>
      </c>
      <c r="H1" s="277"/>
      <c r="I1" s="277" t="s">
        <v>3</v>
      </c>
      <c r="J1" s="277"/>
    </row>
    <row r="2" spans="1:10" x14ac:dyDescent="0.25">
      <c r="A2" s="210"/>
      <c r="B2" s="209"/>
      <c r="C2" s="208" t="s">
        <v>6</v>
      </c>
      <c r="D2" s="207" t="s">
        <v>7</v>
      </c>
      <c r="E2" s="207" t="s">
        <v>6</v>
      </c>
      <c r="F2" s="207" t="s">
        <v>7</v>
      </c>
      <c r="G2" s="207" t="s">
        <v>6</v>
      </c>
      <c r="H2" s="207" t="s">
        <v>7</v>
      </c>
      <c r="I2" s="207" t="s">
        <v>6</v>
      </c>
      <c r="J2" s="206" t="s">
        <v>7</v>
      </c>
    </row>
    <row r="3" spans="1:10" s="104" customFormat="1" ht="15.75" x14ac:dyDescent="0.25">
      <c r="A3" s="120">
        <v>1080</v>
      </c>
      <c r="B3" s="139" t="s">
        <v>93</v>
      </c>
      <c r="C3" s="205">
        <v>60000</v>
      </c>
      <c r="D3" s="204"/>
      <c r="E3" s="116"/>
      <c r="F3" s="115"/>
      <c r="G3" s="114"/>
      <c r="H3" s="113"/>
      <c r="I3" s="114"/>
      <c r="J3" s="113"/>
    </row>
    <row r="4" spans="1:10" s="104" customFormat="1" ht="15.75" x14ac:dyDescent="0.25">
      <c r="A4" s="154">
        <v>1100</v>
      </c>
      <c r="B4" s="152" t="s">
        <v>92</v>
      </c>
      <c r="C4" s="134">
        <v>1470000</v>
      </c>
      <c r="D4" s="151"/>
      <c r="E4" s="136"/>
      <c r="F4" s="135"/>
      <c r="G4" s="134"/>
      <c r="H4" s="133"/>
      <c r="I4" s="134"/>
      <c r="J4" s="133"/>
    </row>
    <row r="5" spans="1:10" s="104" customFormat="1" ht="15.75" x14ac:dyDescent="0.25">
      <c r="A5" s="154">
        <v>1200</v>
      </c>
      <c r="B5" s="152" t="s">
        <v>28</v>
      </c>
      <c r="C5" s="134">
        <v>240000</v>
      </c>
      <c r="D5" s="151"/>
      <c r="E5" s="136"/>
      <c r="F5" s="135"/>
      <c r="G5" s="134"/>
      <c r="H5" s="133"/>
      <c r="I5" s="134"/>
      <c r="J5" s="133"/>
    </row>
    <row r="6" spans="1:10" s="104" customFormat="1" ht="15.75" x14ac:dyDescent="0.25">
      <c r="A6" s="154">
        <v>1230</v>
      </c>
      <c r="B6" s="152" t="s">
        <v>23</v>
      </c>
      <c r="C6" s="134">
        <v>150000</v>
      </c>
      <c r="D6" s="151"/>
      <c r="E6" s="136"/>
      <c r="F6" s="135"/>
      <c r="G6" s="134"/>
      <c r="H6" s="133"/>
      <c r="I6" s="134"/>
      <c r="J6" s="133"/>
    </row>
    <row r="7" spans="1:10" s="104" customFormat="1" ht="15.75" x14ac:dyDescent="0.25">
      <c r="A7" s="154">
        <v>1239</v>
      </c>
      <c r="B7" s="152" t="s">
        <v>91</v>
      </c>
      <c r="C7" s="152"/>
      <c r="D7" s="151">
        <v>1500</v>
      </c>
      <c r="E7" s="136"/>
      <c r="F7" s="135"/>
      <c r="G7" s="134"/>
      <c r="H7" s="133"/>
      <c r="I7" s="134"/>
      <c r="J7" s="133"/>
    </row>
    <row r="8" spans="1:10" s="104" customFormat="1" ht="15.75" x14ac:dyDescent="0.25">
      <c r="A8" s="154">
        <v>1350</v>
      </c>
      <c r="B8" s="152" t="s">
        <v>8</v>
      </c>
      <c r="C8" s="152">
        <v>500000</v>
      </c>
      <c r="D8" s="151"/>
      <c r="E8" s="136"/>
      <c r="F8" s="135"/>
      <c r="G8" s="134"/>
      <c r="H8" s="133"/>
      <c r="I8" s="134"/>
      <c r="J8" s="133"/>
    </row>
    <row r="9" spans="1:10" s="104" customFormat="1" ht="15.75" x14ac:dyDescent="0.25">
      <c r="A9" s="154">
        <v>1400</v>
      </c>
      <c r="B9" s="152" t="s">
        <v>90</v>
      </c>
      <c r="C9" s="152">
        <v>254000</v>
      </c>
      <c r="D9" s="151"/>
      <c r="E9" s="136"/>
      <c r="F9" s="135"/>
      <c r="G9" s="134"/>
      <c r="H9" s="133"/>
      <c r="I9" s="134"/>
      <c r="J9" s="133"/>
    </row>
    <row r="10" spans="1:10" s="104" customFormat="1" ht="15.75" x14ac:dyDescent="0.25">
      <c r="A10" s="197">
        <v>1420</v>
      </c>
      <c r="B10" s="203" t="s">
        <v>89</v>
      </c>
      <c r="C10" s="198">
        <v>176000</v>
      </c>
      <c r="D10" s="151"/>
      <c r="E10" s="136"/>
      <c r="F10" s="135"/>
      <c r="G10" s="134"/>
      <c r="H10" s="133"/>
      <c r="I10" s="134"/>
      <c r="J10" s="133"/>
    </row>
    <row r="11" spans="1:10" s="104" customFormat="1" ht="15.75" x14ac:dyDescent="0.25">
      <c r="A11" s="197">
        <v>1440</v>
      </c>
      <c r="B11" s="202" t="s">
        <v>88</v>
      </c>
      <c r="C11" s="198">
        <v>381000</v>
      </c>
      <c r="D11" s="151"/>
      <c r="E11" s="136"/>
      <c r="F11" s="135"/>
      <c r="G11" s="134"/>
      <c r="H11" s="133"/>
      <c r="I11" s="134"/>
      <c r="J11" s="133"/>
    </row>
    <row r="12" spans="1:10" s="104" customFormat="1" ht="15.75" x14ac:dyDescent="0.25">
      <c r="A12" s="197">
        <v>1500</v>
      </c>
      <c r="B12" s="202" t="s">
        <v>58</v>
      </c>
      <c r="C12" s="198">
        <v>593400</v>
      </c>
      <c r="D12" s="151"/>
      <c r="E12" s="136"/>
      <c r="F12" s="135"/>
      <c r="G12" s="134"/>
      <c r="H12" s="133"/>
      <c r="I12" s="134"/>
      <c r="J12" s="133"/>
    </row>
    <row r="13" spans="1:10" s="104" customFormat="1" ht="15.75" x14ac:dyDescent="0.25">
      <c r="A13" s="197">
        <v>1580</v>
      </c>
      <c r="B13" s="202" t="s">
        <v>87</v>
      </c>
      <c r="C13" s="198"/>
      <c r="D13" s="151">
        <v>13000</v>
      </c>
      <c r="E13" s="136"/>
      <c r="F13" s="135"/>
      <c r="G13" s="134"/>
      <c r="H13" s="133"/>
      <c r="I13" s="134"/>
      <c r="J13" s="133"/>
    </row>
    <row r="14" spans="1:10" s="104" customFormat="1" ht="15.75" x14ac:dyDescent="0.25">
      <c r="A14" s="197">
        <v>1730</v>
      </c>
      <c r="B14" s="202" t="s">
        <v>86</v>
      </c>
      <c r="C14" s="198"/>
      <c r="D14" s="151"/>
      <c r="E14" s="136"/>
      <c r="F14" s="135"/>
      <c r="G14" s="134"/>
      <c r="H14" s="133"/>
      <c r="I14" s="134"/>
      <c r="J14" s="133"/>
    </row>
    <row r="15" spans="1:10" s="104" customFormat="1" ht="15.75" x14ac:dyDescent="0.25">
      <c r="A15" s="197">
        <v>1950</v>
      </c>
      <c r="B15" s="202" t="s">
        <v>85</v>
      </c>
      <c r="C15" s="198">
        <v>74000</v>
      </c>
      <c r="D15" s="151"/>
      <c r="E15" s="136"/>
      <c r="F15" s="135"/>
      <c r="G15" s="134"/>
      <c r="H15" s="133"/>
      <c r="I15" s="134"/>
      <c r="J15" s="133"/>
    </row>
    <row r="16" spans="1:10" s="104" customFormat="1" ht="15.75" x14ac:dyDescent="0.25">
      <c r="A16" s="197">
        <v>2000</v>
      </c>
      <c r="B16" s="202" t="s">
        <v>84</v>
      </c>
      <c r="C16" s="198"/>
      <c r="D16" s="151">
        <v>1000000</v>
      </c>
      <c r="E16" s="136"/>
      <c r="F16" s="135"/>
      <c r="G16" s="134"/>
      <c r="H16" s="133"/>
      <c r="I16" s="134"/>
      <c r="J16" s="133"/>
    </row>
    <row r="17" spans="1:10" s="104" customFormat="1" ht="15.75" x14ac:dyDescent="0.25">
      <c r="A17" s="197">
        <v>2050</v>
      </c>
      <c r="B17" s="202" t="s">
        <v>83</v>
      </c>
      <c r="C17" s="198"/>
      <c r="D17" s="151">
        <v>188000</v>
      </c>
      <c r="E17" s="136"/>
      <c r="F17" s="135"/>
      <c r="G17" s="134"/>
      <c r="H17" s="133"/>
      <c r="I17" s="134"/>
      <c r="J17" s="133"/>
    </row>
    <row r="18" spans="1:10" s="104" customFormat="1" ht="15.75" x14ac:dyDescent="0.25">
      <c r="A18" s="197">
        <v>2120</v>
      </c>
      <c r="B18" s="202" t="s">
        <v>82</v>
      </c>
      <c r="C18" s="198"/>
      <c r="D18" s="151">
        <v>62000</v>
      </c>
      <c r="E18" s="136"/>
      <c r="F18" s="135"/>
      <c r="G18" s="134"/>
      <c r="H18" s="133"/>
      <c r="I18" s="134"/>
      <c r="J18" s="133"/>
    </row>
    <row r="19" spans="1:10" s="104" customFormat="1" ht="15.75" x14ac:dyDescent="0.25">
      <c r="A19" s="197">
        <v>2240</v>
      </c>
      <c r="B19" s="202" t="s">
        <v>81</v>
      </c>
      <c r="C19" s="198"/>
      <c r="D19" s="151">
        <v>870000</v>
      </c>
      <c r="E19" s="136"/>
      <c r="F19" s="135"/>
      <c r="G19" s="134"/>
      <c r="H19" s="133"/>
      <c r="I19" s="134"/>
      <c r="J19" s="133"/>
    </row>
    <row r="20" spans="1:10" s="104" customFormat="1" ht="15.75" x14ac:dyDescent="0.25">
      <c r="A20" s="197">
        <v>2380</v>
      </c>
      <c r="B20" s="202" t="s">
        <v>80</v>
      </c>
      <c r="C20" s="198"/>
      <c r="D20" s="151">
        <v>249910</v>
      </c>
      <c r="E20" s="136"/>
      <c r="F20" s="135"/>
      <c r="G20" s="134"/>
      <c r="H20" s="133"/>
      <c r="I20" s="134"/>
      <c r="J20" s="133"/>
    </row>
    <row r="21" spans="1:10" s="104" customFormat="1" ht="15.75" x14ac:dyDescent="0.25">
      <c r="A21" s="197">
        <v>2400</v>
      </c>
      <c r="B21" s="202" t="s">
        <v>34</v>
      </c>
      <c r="C21" s="198"/>
      <c r="D21" s="151">
        <v>353640</v>
      </c>
      <c r="E21" s="136"/>
      <c r="F21" s="135"/>
      <c r="G21" s="134"/>
      <c r="H21" s="133"/>
      <c r="I21" s="134"/>
      <c r="J21" s="133"/>
    </row>
    <row r="22" spans="1:10" s="104" customFormat="1" ht="15.75" x14ac:dyDescent="0.25">
      <c r="A22" s="197">
        <v>2500</v>
      </c>
      <c r="B22" s="202" t="s">
        <v>61</v>
      </c>
      <c r="C22" s="198"/>
      <c r="D22" s="151">
        <v>250</v>
      </c>
      <c r="E22" s="136"/>
      <c r="F22" s="135"/>
      <c r="G22" s="134"/>
      <c r="H22" s="133"/>
      <c r="I22" s="134"/>
      <c r="J22" s="133"/>
    </row>
    <row r="23" spans="1:10" s="104" customFormat="1" ht="15.75" x14ac:dyDescent="0.25">
      <c r="A23" s="197">
        <v>2600</v>
      </c>
      <c r="B23" s="202" t="s">
        <v>79</v>
      </c>
      <c r="C23" s="198"/>
      <c r="D23" s="151">
        <v>74000</v>
      </c>
      <c r="E23" s="136"/>
      <c r="F23" s="135"/>
      <c r="G23" s="134"/>
      <c r="H23" s="133"/>
      <c r="I23" s="134"/>
      <c r="J23" s="133"/>
    </row>
    <row r="24" spans="1:10" s="104" customFormat="1" ht="15.75" x14ac:dyDescent="0.25">
      <c r="A24" s="197">
        <v>2740</v>
      </c>
      <c r="B24" s="202" t="s">
        <v>78</v>
      </c>
      <c r="C24" s="198"/>
      <c r="D24" s="151">
        <v>30200</v>
      </c>
      <c r="E24" s="136"/>
      <c r="F24" s="135"/>
      <c r="G24" s="134"/>
      <c r="H24" s="133"/>
      <c r="I24" s="134"/>
      <c r="J24" s="133"/>
    </row>
    <row r="25" spans="1:10" s="104" customFormat="1" ht="15.75" x14ac:dyDescent="0.25">
      <c r="A25" s="197">
        <v>2770</v>
      </c>
      <c r="B25" s="201" t="s">
        <v>77</v>
      </c>
      <c r="C25" s="198"/>
      <c r="D25" s="151">
        <v>56000</v>
      </c>
      <c r="E25" s="136"/>
      <c r="F25" s="135"/>
      <c r="G25" s="134"/>
      <c r="H25" s="133"/>
      <c r="I25" s="134"/>
      <c r="J25" s="133"/>
    </row>
    <row r="26" spans="1:10" s="104" customFormat="1" ht="15.75" x14ac:dyDescent="0.25">
      <c r="A26" s="197">
        <v>2780</v>
      </c>
      <c r="B26" s="199" t="s">
        <v>76</v>
      </c>
      <c r="C26" s="198"/>
      <c r="D26" s="151">
        <v>39780</v>
      </c>
      <c r="E26" s="136"/>
      <c r="F26" s="135"/>
      <c r="G26" s="134"/>
      <c r="H26" s="133"/>
      <c r="I26" s="134"/>
      <c r="J26" s="133"/>
    </row>
    <row r="27" spans="1:10" s="104" customFormat="1" ht="15.75" x14ac:dyDescent="0.25">
      <c r="A27" s="197">
        <v>2940</v>
      </c>
      <c r="B27" s="199" t="s">
        <v>75</v>
      </c>
      <c r="C27" s="198"/>
      <c r="D27" s="151">
        <v>281000</v>
      </c>
      <c r="E27" s="136"/>
      <c r="F27" s="135"/>
      <c r="G27" s="134"/>
      <c r="H27" s="133"/>
      <c r="I27" s="134"/>
      <c r="J27" s="133"/>
    </row>
    <row r="28" spans="1:10" s="104" customFormat="1" ht="15.75" x14ac:dyDescent="0.25">
      <c r="A28" s="197">
        <v>2950</v>
      </c>
      <c r="B28" s="199" t="s">
        <v>74</v>
      </c>
      <c r="C28" s="198"/>
      <c r="D28" s="151"/>
      <c r="E28" s="136"/>
      <c r="F28" s="135"/>
      <c r="G28" s="134"/>
      <c r="H28" s="133"/>
      <c r="I28" s="134"/>
      <c r="J28" s="133"/>
    </row>
    <row r="29" spans="1:10" s="104" customFormat="1" ht="15.75" x14ac:dyDescent="0.25">
      <c r="A29" s="197">
        <v>3000</v>
      </c>
      <c r="B29" s="199" t="s">
        <v>73</v>
      </c>
      <c r="C29" s="198"/>
      <c r="D29" s="151">
        <v>9125000</v>
      </c>
      <c r="E29" s="136"/>
      <c r="F29" s="135"/>
      <c r="G29" s="134"/>
      <c r="H29" s="133"/>
      <c r="I29" s="134"/>
      <c r="J29" s="133"/>
    </row>
    <row r="30" spans="1:10" s="104" customFormat="1" ht="15.75" x14ac:dyDescent="0.25">
      <c r="A30" s="197">
        <v>3800</v>
      </c>
      <c r="B30" s="199" t="s">
        <v>72</v>
      </c>
      <c r="C30" s="198"/>
      <c r="D30" s="151"/>
      <c r="E30" s="136"/>
      <c r="F30" s="135"/>
      <c r="G30" s="134"/>
      <c r="H30" s="133"/>
      <c r="I30" s="134"/>
      <c r="J30" s="133"/>
    </row>
    <row r="31" spans="1:10" s="104" customFormat="1" ht="15.75" x14ac:dyDescent="0.25">
      <c r="A31" s="197">
        <v>4000</v>
      </c>
      <c r="B31" s="199" t="s">
        <v>42</v>
      </c>
      <c r="C31" s="198">
        <v>4980800</v>
      </c>
      <c r="D31" s="151"/>
      <c r="E31" s="136"/>
      <c r="F31" s="135"/>
      <c r="G31" s="134"/>
      <c r="H31" s="133"/>
      <c r="I31" s="134"/>
      <c r="J31" s="133"/>
    </row>
    <row r="32" spans="1:10" s="104" customFormat="1" ht="15.75" x14ac:dyDescent="0.25">
      <c r="A32" s="197">
        <v>4190</v>
      </c>
      <c r="B32" s="201" t="s">
        <v>71</v>
      </c>
      <c r="C32" s="198"/>
      <c r="D32" s="151"/>
      <c r="E32" s="136"/>
      <c r="F32" s="151"/>
      <c r="G32" s="134"/>
      <c r="H32" s="133"/>
      <c r="I32" s="134"/>
      <c r="J32" s="133"/>
    </row>
    <row r="33" spans="1:11" s="104" customFormat="1" ht="15.75" x14ac:dyDescent="0.25">
      <c r="A33" s="197">
        <v>5000</v>
      </c>
      <c r="B33" s="201" t="s">
        <v>70</v>
      </c>
      <c r="C33" s="198">
        <v>2633000</v>
      </c>
      <c r="D33" s="151"/>
      <c r="E33" s="200"/>
      <c r="F33" s="151"/>
      <c r="G33" s="134"/>
      <c r="H33" s="133"/>
      <c r="I33" s="134"/>
      <c r="J33" s="133"/>
    </row>
    <row r="34" spans="1:11" s="104" customFormat="1" ht="15.75" x14ac:dyDescent="0.25">
      <c r="A34" s="197">
        <v>5400</v>
      </c>
      <c r="B34" s="199" t="s">
        <v>69</v>
      </c>
      <c r="C34" s="198">
        <v>279000</v>
      </c>
      <c r="D34" s="151"/>
      <c r="E34" s="200"/>
      <c r="F34" s="151"/>
      <c r="G34" s="134"/>
      <c r="H34" s="133"/>
      <c r="I34" s="134"/>
      <c r="J34" s="133"/>
    </row>
    <row r="35" spans="1:11" s="104" customFormat="1" ht="15.75" x14ac:dyDescent="0.25">
      <c r="A35" s="197">
        <v>5420</v>
      </c>
      <c r="B35" s="199" t="s">
        <v>68</v>
      </c>
      <c r="C35" s="198">
        <v>49000</v>
      </c>
      <c r="D35" s="151"/>
      <c r="E35" s="200"/>
      <c r="F35" s="151"/>
      <c r="G35" s="134"/>
      <c r="H35" s="133"/>
      <c r="I35" s="134"/>
      <c r="J35" s="133"/>
    </row>
    <row r="36" spans="1:11" s="104" customFormat="1" ht="15.75" x14ac:dyDescent="0.25">
      <c r="A36" s="197">
        <v>6010</v>
      </c>
      <c r="B36" s="199" t="s">
        <v>17</v>
      </c>
      <c r="C36" s="198"/>
      <c r="D36" s="151"/>
      <c r="E36" s="200"/>
      <c r="F36" s="151"/>
      <c r="G36" s="134"/>
      <c r="H36" s="133"/>
      <c r="I36" s="134"/>
      <c r="J36" s="133"/>
    </row>
    <row r="37" spans="1:11" s="104" customFormat="1" ht="15.75" x14ac:dyDescent="0.25">
      <c r="A37" s="197">
        <v>6050</v>
      </c>
      <c r="B37" s="199" t="s">
        <v>67</v>
      </c>
      <c r="C37" s="198"/>
      <c r="D37" s="151"/>
      <c r="E37" s="200"/>
      <c r="F37" s="151"/>
      <c r="G37" s="134"/>
      <c r="H37" s="133"/>
      <c r="I37" s="134"/>
      <c r="J37" s="133"/>
    </row>
    <row r="38" spans="1:11" s="104" customFormat="1" ht="15.75" x14ac:dyDescent="0.25">
      <c r="A38" s="197">
        <v>6390</v>
      </c>
      <c r="B38" s="199" t="s">
        <v>66</v>
      </c>
      <c r="C38" s="198">
        <v>141260</v>
      </c>
      <c r="D38" s="151"/>
      <c r="E38" s="200"/>
      <c r="F38" s="151"/>
      <c r="G38" s="134"/>
      <c r="H38" s="133"/>
      <c r="I38" s="134"/>
      <c r="J38" s="133"/>
    </row>
    <row r="39" spans="1:11" s="104" customFormat="1" ht="15.75" x14ac:dyDescent="0.25">
      <c r="A39" s="197">
        <v>7790</v>
      </c>
      <c r="B39" s="199" t="s">
        <v>65</v>
      </c>
      <c r="C39" s="198">
        <v>288820</v>
      </c>
      <c r="D39" s="151"/>
      <c r="E39" s="200"/>
      <c r="F39" s="151"/>
      <c r="G39" s="134"/>
      <c r="H39" s="133"/>
      <c r="I39" s="134"/>
      <c r="J39" s="133"/>
    </row>
    <row r="40" spans="1:11" s="104" customFormat="1" ht="15.75" x14ac:dyDescent="0.25">
      <c r="A40" s="197">
        <v>7830</v>
      </c>
      <c r="B40" s="199" t="s">
        <v>56</v>
      </c>
      <c r="C40" s="198">
        <v>17500</v>
      </c>
      <c r="D40" s="151"/>
      <c r="E40" s="136"/>
      <c r="F40" s="151"/>
      <c r="G40" s="134"/>
      <c r="H40" s="133"/>
      <c r="I40" s="134"/>
      <c r="J40" s="133"/>
    </row>
    <row r="41" spans="1:11" s="104" customFormat="1" ht="15.75" x14ac:dyDescent="0.25">
      <c r="A41" s="197">
        <v>8050</v>
      </c>
      <c r="B41" s="199" t="s">
        <v>64</v>
      </c>
      <c r="C41" s="198"/>
      <c r="D41" s="151">
        <v>1000</v>
      </c>
      <c r="E41" s="136"/>
      <c r="F41" s="151"/>
      <c r="G41" s="134"/>
      <c r="H41" s="133"/>
      <c r="I41" s="134"/>
      <c r="J41" s="133"/>
    </row>
    <row r="42" spans="1:11" s="104" customFormat="1" ht="15.75" x14ac:dyDescent="0.25">
      <c r="A42" s="197">
        <v>8100</v>
      </c>
      <c r="B42" s="199" t="s">
        <v>63</v>
      </c>
      <c r="C42" s="198"/>
      <c r="D42" s="151"/>
      <c r="E42" s="136"/>
      <c r="F42" s="151"/>
      <c r="G42" s="134"/>
      <c r="H42" s="133"/>
      <c r="I42" s="134"/>
      <c r="J42" s="133"/>
    </row>
    <row r="43" spans="1:11" s="104" customFormat="1" ht="15.75" x14ac:dyDescent="0.25">
      <c r="A43" s="197">
        <v>8150</v>
      </c>
      <c r="B43" s="196" t="s">
        <v>62</v>
      </c>
      <c r="C43" s="136">
        <v>57500</v>
      </c>
      <c r="D43" s="151"/>
      <c r="E43" s="136"/>
      <c r="F43" s="151"/>
      <c r="G43" s="134"/>
      <c r="H43" s="133"/>
      <c r="I43" s="134"/>
      <c r="J43" s="133"/>
    </row>
    <row r="44" spans="1:11" s="104" customFormat="1" ht="15.75" x14ac:dyDescent="0.25">
      <c r="A44" s="197">
        <v>8300</v>
      </c>
      <c r="B44" s="196" t="s">
        <v>61</v>
      </c>
      <c r="C44" s="136"/>
      <c r="D44" s="151"/>
      <c r="E44" s="194"/>
      <c r="F44" s="195"/>
      <c r="G44" s="194"/>
      <c r="H44" s="195"/>
      <c r="I44" s="194"/>
      <c r="J44" s="193"/>
    </row>
    <row r="45" spans="1:11" s="104" customFormat="1" ht="15.75" x14ac:dyDescent="0.25">
      <c r="A45" s="192">
        <v>8320</v>
      </c>
      <c r="B45" s="191" t="s">
        <v>60</v>
      </c>
      <c r="C45" s="190"/>
      <c r="D45" s="162"/>
      <c r="E45" s="188"/>
      <c r="F45" s="189"/>
      <c r="G45" s="188"/>
      <c r="H45" s="189"/>
      <c r="I45" s="188"/>
      <c r="J45" s="187"/>
    </row>
    <row r="46" spans="1:11" s="104" customFormat="1" ht="15.75" x14ac:dyDescent="0.25">
      <c r="A46" s="186">
        <v>8800</v>
      </c>
      <c r="B46" s="185" t="s">
        <v>59</v>
      </c>
      <c r="C46" s="106"/>
      <c r="D46" s="105"/>
      <c r="E46" s="183"/>
      <c r="F46" s="184"/>
      <c r="G46" s="183"/>
      <c r="H46" s="184"/>
      <c r="I46" s="183"/>
      <c r="J46" s="182"/>
    </row>
    <row r="47" spans="1:11" s="128" customFormat="1" ht="20.25" x14ac:dyDescent="0.3">
      <c r="A47" s="132"/>
      <c r="B47" s="181"/>
      <c r="C47" s="130">
        <f t="shared" ref="C47:J47" si="0">SUM(C3:C46)</f>
        <v>12345280</v>
      </c>
      <c r="D47" s="129">
        <f t="shared" si="0"/>
        <v>12345280</v>
      </c>
      <c r="E47" s="130">
        <f t="shared" si="0"/>
        <v>0</v>
      </c>
      <c r="F47" s="129">
        <f t="shared" si="0"/>
        <v>0</v>
      </c>
      <c r="G47" s="130">
        <f t="shared" si="0"/>
        <v>0</v>
      </c>
      <c r="H47" s="129">
        <f t="shared" si="0"/>
        <v>0</v>
      </c>
      <c r="I47" s="130">
        <f t="shared" si="0"/>
        <v>0</v>
      </c>
      <c r="J47" s="129">
        <f t="shared" si="0"/>
        <v>0</v>
      </c>
      <c r="K47" s="104"/>
    </row>
    <row r="48" spans="1:11" x14ac:dyDescent="0.25">
      <c r="A48" s="180"/>
      <c r="B48" s="179"/>
      <c r="C48" s="178"/>
      <c r="D48" s="178"/>
    </row>
  </sheetData>
  <mergeCells count="4">
    <mergeCell ref="C1:D1"/>
    <mergeCell ref="E1:F1"/>
    <mergeCell ref="G1:H1"/>
    <mergeCell ref="I1:J1"/>
  </mergeCells>
  <pageMargins left="0.19685039370078741" right="0.19685039370078741" top="0.78740157480314965" bottom="0.59055118110236227" header="0.51181102362204722" footer="0.51181102362204722"/>
  <pageSetup paperSize="9" orientation="landscape" r:id="rId1"/>
  <headerFooter alignWithMargins="0">
    <oddHeader>&amp;COppgave 13.20&amp;RSide &amp;P av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47"/>
  <sheetViews>
    <sheetView showGridLines="0" showZeros="0" workbookViewId="0"/>
  </sheetViews>
  <sheetFormatPr baseColWidth="10" defaultRowHeight="15.75" x14ac:dyDescent="0.25"/>
  <cols>
    <col min="1" max="1" width="4.5703125" style="104" customWidth="1"/>
    <col min="2" max="2" width="7" style="104" customWidth="1"/>
    <col min="3" max="3" width="23.42578125" style="104" customWidth="1"/>
    <col min="4" max="4" width="4.7109375" style="104" customWidth="1"/>
    <col min="5" max="5" width="2.28515625" style="214" customWidth="1"/>
    <col min="6" max="6" width="11.42578125" style="213"/>
    <col min="7" max="7" width="2.28515625" style="213" customWidth="1"/>
    <col min="8" max="8" width="11.42578125" style="213"/>
    <col min="9" max="16384" width="11.42578125" style="104"/>
  </cols>
  <sheetData>
    <row r="1" spans="1:14" s="177" customFormat="1" ht="20.25" x14ac:dyDescent="0.3">
      <c r="B1" s="235" t="s">
        <v>120</v>
      </c>
      <c r="C1" s="216"/>
      <c r="D1" s="216"/>
      <c r="E1" s="234"/>
      <c r="F1" s="233" t="s">
        <v>119</v>
      </c>
      <c r="G1" s="233"/>
      <c r="H1" s="233" t="s">
        <v>118</v>
      </c>
    </row>
    <row r="2" spans="1:14" s="177" customFormat="1" ht="15" x14ac:dyDescent="0.25">
      <c r="B2" s="216"/>
      <c r="C2" s="216"/>
      <c r="D2" s="216"/>
      <c r="E2" s="234"/>
      <c r="F2" s="233"/>
      <c r="G2" s="233"/>
      <c r="H2" s="233"/>
    </row>
    <row r="3" spans="1:14" s="177" customFormat="1" ht="15" x14ac:dyDescent="0.25">
      <c r="B3" s="216" t="s">
        <v>117</v>
      </c>
      <c r="C3" s="216"/>
      <c r="D3" s="216"/>
      <c r="E3" s="216"/>
      <c r="F3" s="221"/>
      <c r="G3" s="218"/>
      <c r="H3" s="221"/>
    </row>
    <row r="4" spans="1:14" s="177" customFormat="1" ht="15" x14ac:dyDescent="0.25">
      <c r="B4" s="216" t="s">
        <v>116</v>
      </c>
      <c r="C4" s="216"/>
      <c r="D4" s="216"/>
      <c r="E4" s="216"/>
      <c r="F4" s="219"/>
      <c r="G4" s="218"/>
      <c r="H4" s="219"/>
    </row>
    <row r="5" spans="1:14" s="128" customFormat="1" ht="20.25" x14ac:dyDescent="0.3">
      <c r="A5" s="177"/>
      <c r="B5" s="216" t="s">
        <v>115</v>
      </c>
      <c r="C5" s="216"/>
      <c r="D5" s="216"/>
      <c r="E5" s="216"/>
      <c r="F5" s="217">
        <f>SUM(F3:F4)</f>
        <v>0</v>
      </c>
      <c r="G5" s="218"/>
      <c r="H5" s="217">
        <f>SUM(H3:H4)</f>
        <v>0</v>
      </c>
      <c r="I5" s="177"/>
      <c r="J5" s="177"/>
      <c r="K5" s="177"/>
      <c r="L5" s="177"/>
    </row>
    <row r="6" spans="1:14" s="128" customFormat="1" ht="20.25" x14ac:dyDescent="0.3">
      <c r="A6" s="177"/>
      <c r="B6" s="216"/>
      <c r="C6" s="216"/>
      <c r="D6" s="216"/>
      <c r="E6" s="216"/>
      <c r="F6" s="218"/>
      <c r="G6" s="218"/>
      <c r="H6" s="218"/>
      <c r="I6" s="177"/>
      <c r="J6" s="177"/>
      <c r="K6" s="177"/>
      <c r="L6" s="177"/>
    </row>
    <row r="7" spans="1:14" s="177" customFormat="1" ht="15" x14ac:dyDescent="0.25">
      <c r="B7" s="216" t="s">
        <v>114</v>
      </c>
      <c r="C7" s="216"/>
      <c r="D7" s="216"/>
      <c r="E7" s="216"/>
      <c r="F7" s="218"/>
      <c r="G7" s="218"/>
      <c r="H7" s="218"/>
    </row>
    <row r="8" spans="1:14" s="177" customFormat="1" ht="15" x14ac:dyDescent="0.25">
      <c r="B8" s="216" t="s">
        <v>113</v>
      </c>
      <c r="C8" s="216"/>
      <c r="D8" s="216"/>
      <c r="E8" s="216"/>
      <c r="F8" s="221"/>
      <c r="G8" s="218"/>
      <c r="H8" s="221"/>
    </row>
    <row r="9" spans="1:14" s="177" customFormat="1" ht="15" x14ac:dyDescent="0.25">
      <c r="B9" s="216" t="s">
        <v>112</v>
      </c>
      <c r="C9" s="216"/>
      <c r="D9" s="216"/>
      <c r="E9" s="216"/>
      <c r="F9" s="220"/>
      <c r="G9" s="218"/>
      <c r="H9" s="220"/>
    </row>
    <row r="10" spans="1:14" s="177" customFormat="1" ht="15" x14ac:dyDescent="0.25">
      <c r="B10" s="216" t="s">
        <v>111</v>
      </c>
      <c r="C10" s="216"/>
      <c r="D10" s="216"/>
      <c r="E10" s="216"/>
      <c r="F10" s="220"/>
      <c r="G10" s="218"/>
      <c r="H10" s="220"/>
    </row>
    <row r="11" spans="1:14" s="177" customFormat="1" ht="15" x14ac:dyDescent="0.25">
      <c r="B11" s="216" t="s">
        <v>110</v>
      </c>
      <c r="C11" s="216"/>
      <c r="D11" s="216"/>
      <c r="E11" s="216"/>
      <c r="F11" s="220"/>
      <c r="G11" s="218"/>
      <c r="H11" s="220"/>
    </row>
    <row r="12" spans="1:14" s="177" customFormat="1" ht="15" x14ac:dyDescent="0.25">
      <c r="B12" s="216" t="s">
        <v>14</v>
      </c>
      <c r="C12" s="216"/>
      <c r="D12" s="216"/>
      <c r="E12" s="216"/>
      <c r="F12" s="220"/>
      <c r="G12" s="218"/>
      <c r="H12" s="220"/>
    </row>
    <row r="13" spans="1:14" s="177" customFormat="1" ht="15" x14ac:dyDescent="0.25">
      <c r="B13" s="216" t="s">
        <v>109</v>
      </c>
      <c r="C13" s="216"/>
      <c r="D13" s="216"/>
      <c r="E13" s="216"/>
      <c r="F13" s="232"/>
      <c r="G13" s="218"/>
      <c r="H13" s="232"/>
    </row>
    <row r="14" spans="1:14" s="128" customFormat="1" ht="20.25" x14ac:dyDescent="0.3">
      <c r="A14" s="177"/>
      <c r="B14" s="216" t="s">
        <v>108</v>
      </c>
      <c r="C14" s="216"/>
      <c r="D14" s="216"/>
      <c r="E14" s="216"/>
      <c r="F14" s="231">
        <f>SUM(F8:F13)</f>
        <v>0</v>
      </c>
      <c r="G14" s="218"/>
      <c r="H14" s="231">
        <f>SUM(H8:H13)</f>
        <v>0</v>
      </c>
      <c r="I14" s="177"/>
      <c r="J14" s="177"/>
      <c r="K14" s="177"/>
      <c r="L14" s="177"/>
      <c r="M14" s="177"/>
      <c r="N14" s="177"/>
    </row>
    <row r="15" spans="1:14" s="128" customFormat="1" ht="20.25" x14ac:dyDescent="0.3">
      <c r="A15" s="177"/>
      <c r="B15" s="223" t="s">
        <v>107</v>
      </c>
      <c r="C15" s="216"/>
      <c r="D15" s="216"/>
      <c r="E15" s="216"/>
      <c r="F15" s="217">
        <f>F5-F14</f>
        <v>0</v>
      </c>
      <c r="G15" s="218"/>
      <c r="H15" s="217">
        <f>H5-H14</f>
        <v>0</v>
      </c>
      <c r="I15" s="177"/>
      <c r="J15" s="177"/>
      <c r="K15" s="177"/>
      <c r="L15" s="177"/>
    </row>
    <row r="16" spans="1:14" s="228" customFormat="1" ht="11.25" x14ac:dyDescent="0.2">
      <c r="B16" s="230"/>
      <c r="C16" s="230"/>
      <c r="D16" s="230"/>
      <c r="E16" s="230"/>
      <c r="F16" s="229"/>
      <c r="G16" s="229"/>
      <c r="H16" s="229"/>
    </row>
    <row r="17" spans="1:13" s="177" customFormat="1" ht="15" x14ac:dyDescent="0.25">
      <c r="B17" s="216" t="s">
        <v>106</v>
      </c>
      <c r="C17" s="216"/>
      <c r="D17" s="216"/>
      <c r="E17" s="216"/>
      <c r="F17" s="218"/>
      <c r="G17" s="218"/>
      <c r="H17" s="218"/>
    </row>
    <row r="18" spans="1:13" s="177" customFormat="1" ht="15" x14ac:dyDescent="0.25">
      <c r="B18" s="216" t="s">
        <v>105</v>
      </c>
      <c r="C18" s="216"/>
      <c r="D18" s="216"/>
      <c r="E18" s="216"/>
      <c r="F18" s="220"/>
      <c r="G18" s="218"/>
      <c r="H18" s="220"/>
    </row>
    <row r="19" spans="1:13" s="177" customFormat="1" ht="15" x14ac:dyDescent="0.25">
      <c r="B19" s="216" t="s">
        <v>104</v>
      </c>
      <c r="C19" s="216"/>
      <c r="D19" s="216"/>
      <c r="E19" s="216"/>
      <c r="F19" s="220"/>
      <c r="G19" s="218"/>
      <c r="H19" s="220"/>
    </row>
    <row r="20" spans="1:13" s="177" customFormat="1" ht="15" x14ac:dyDescent="0.25">
      <c r="B20" s="216" t="s">
        <v>103</v>
      </c>
      <c r="C20" s="216"/>
      <c r="D20" s="216"/>
      <c r="E20" s="216"/>
      <c r="F20" s="220"/>
      <c r="G20" s="218"/>
      <c r="H20" s="220"/>
    </row>
    <row r="21" spans="1:13" s="177" customFormat="1" ht="15" x14ac:dyDescent="0.25">
      <c r="B21" s="216" t="s">
        <v>102</v>
      </c>
      <c r="C21" s="216"/>
      <c r="D21" s="216"/>
      <c r="E21" s="216"/>
      <c r="F21" s="219"/>
      <c r="G21" s="218"/>
      <c r="H21" s="219"/>
    </row>
    <row r="22" spans="1:13" s="128" customFormat="1" ht="20.25" x14ac:dyDescent="0.3">
      <c r="A22" s="177"/>
      <c r="B22" s="177" t="s">
        <v>101</v>
      </c>
      <c r="C22" s="177"/>
      <c r="D22" s="216"/>
      <c r="E22" s="216"/>
      <c r="F22" s="217">
        <f>SUM(F17:F21)</f>
        <v>0</v>
      </c>
      <c r="G22" s="218"/>
      <c r="H22" s="217">
        <f>SUM(H17:H21)</f>
        <v>0</v>
      </c>
      <c r="I22" s="177"/>
      <c r="J22" s="177"/>
      <c r="K22" s="177"/>
      <c r="L22" s="177"/>
      <c r="M22" s="177"/>
    </row>
    <row r="23" spans="1:13" s="224" customFormat="1" ht="8.25" x14ac:dyDescent="0.15">
      <c r="B23" s="226"/>
      <c r="C23" s="226"/>
      <c r="D23" s="226"/>
      <c r="E23" s="226"/>
      <c r="F23" s="225"/>
      <c r="G23" s="225"/>
      <c r="H23" s="225"/>
    </row>
    <row r="24" spans="1:13" s="177" customFormat="1" ht="15" x14ac:dyDescent="0.25">
      <c r="B24" s="223" t="s">
        <v>100</v>
      </c>
      <c r="C24" s="216"/>
      <c r="D24" s="216"/>
      <c r="E24" s="216"/>
      <c r="F24" s="221">
        <f>F15+F22</f>
        <v>0</v>
      </c>
      <c r="G24" s="218">
        <f>G15+G22</f>
        <v>0</v>
      </c>
      <c r="H24" s="221">
        <f>H15+H22</f>
        <v>0</v>
      </c>
    </row>
    <row r="25" spans="1:13" s="224" customFormat="1" ht="8.25" x14ac:dyDescent="0.15">
      <c r="B25" s="227"/>
      <c r="C25" s="226"/>
      <c r="D25" s="226"/>
      <c r="E25" s="226"/>
      <c r="F25" s="225"/>
      <c r="G25" s="225"/>
      <c r="H25" s="225"/>
    </row>
    <row r="26" spans="1:13" s="177" customFormat="1" ht="15" x14ac:dyDescent="0.25">
      <c r="B26" s="216" t="s">
        <v>99</v>
      </c>
      <c r="C26" s="216"/>
      <c r="D26" s="216"/>
      <c r="E26" s="216"/>
      <c r="F26" s="221"/>
      <c r="G26" s="218"/>
      <c r="H26" s="221"/>
    </row>
    <row r="27" spans="1:13" s="224" customFormat="1" ht="8.25" x14ac:dyDescent="0.15">
      <c r="B27" s="226"/>
      <c r="C27" s="226"/>
      <c r="D27" s="226"/>
      <c r="E27" s="226"/>
      <c r="F27" s="225"/>
      <c r="G27" s="225"/>
      <c r="H27" s="225"/>
    </row>
    <row r="28" spans="1:13" s="224" customFormat="1" ht="8.25" x14ac:dyDescent="0.15">
      <c r="B28" s="226"/>
      <c r="C28" s="226"/>
      <c r="D28" s="226"/>
      <c r="E28" s="226"/>
      <c r="F28" s="225"/>
      <c r="G28" s="225"/>
      <c r="H28" s="225"/>
    </row>
    <row r="29" spans="1:13" s="177" customFormat="1" ht="15" x14ac:dyDescent="0.25">
      <c r="B29" s="223" t="s">
        <v>59</v>
      </c>
      <c r="C29" s="216"/>
      <c r="D29" s="216"/>
      <c r="E29" s="216"/>
      <c r="F29" s="221">
        <f>SUM(F24:F26)</f>
        <v>0</v>
      </c>
      <c r="G29" s="218"/>
      <c r="H29" s="221">
        <f>SUM(H24:H26)</f>
        <v>0</v>
      </c>
    </row>
    <row r="30" spans="1:13" s="177" customFormat="1" ht="15" x14ac:dyDescent="0.25">
      <c r="B30" s="216"/>
      <c r="C30" s="216"/>
      <c r="D30" s="216"/>
      <c r="E30" s="216"/>
      <c r="F30" s="218"/>
      <c r="G30" s="218"/>
      <c r="H30" s="218"/>
    </row>
    <row r="31" spans="1:13" s="177" customFormat="1" ht="15" x14ac:dyDescent="0.25">
      <c r="B31" s="222" t="s">
        <v>98</v>
      </c>
      <c r="C31" s="216"/>
      <c r="D31" s="216"/>
      <c r="E31" s="216"/>
      <c r="F31" s="218"/>
      <c r="G31" s="218"/>
      <c r="H31" s="218"/>
    </row>
    <row r="32" spans="1:13" s="177" customFormat="1" ht="15" x14ac:dyDescent="0.25">
      <c r="B32" s="222" t="s">
        <v>97</v>
      </c>
      <c r="C32" s="216"/>
      <c r="D32" s="216"/>
      <c r="E32" s="216"/>
      <c r="F32" s="221"/>
      <c r="G32" s="218"/>
      <c r="H32" s="221"/>
    </row>
    <row r="33" spans="1:12" s="177" customFormat="1" ht="15" x14ac:dyDescent="0.25">
      <c r="B33" s="216" t="s">
        <v>96</v>
      </c>
      <c r="C33" s="216"/>
      <c r="D33" s="216"/>
      <c r="E33" s="216"/>
      <c r="F33" s="220">
        <f>SUM(F31:F32)</f>
        <v>0</v>
      </c>
      <c r="G33" s="218"/>
      <c r="H33" s="220">
        <f>SUM(H31:H32)</f>
        <v>0</v>
      </c>
    </row>
    <row r="34" spans="1:12" s="177" customFormat="1" ht="15" x14ac:dyDescent="0.25">
      <c r="B34" s="216" t="s">
        <v>95</v>
      </c>
      <c r="C34" s="216"/>
      <c r="D34" s="216"/>
      <c r="E34" s="216"/>
      <c r="F34" s="219"/>
      <c r="G34" s="218"/>
      <c r="H34" s="219"/>
    </row>
    <row r="35" spans="1:12" s="128" customFormat="1" ht="20.25" x14ac:dyDescent="0.3">
      <c r="A35" s="177"/>
      <c r="B35" s="216" t="s">
        <v>94</v>
      </c>
      <c r="C35" s="216"/>
      <c r="D35" s="216"/>
      <c r="E35" s="216"/>
      <c r="F35" s="217">
        <f>SUM(F33:F34)</f>
        <v>0</v>
      </c>
      <c r="G35" s="218"/>
      <c r="H35" s="217">
        <f>SUM(H33:H34)</f>
        <v>0</v>
      </c>
      <c r="I35" s="177"/>
      <c r="J35" s="177"/>
      <c r="K35" s="177"/>
      <c r="L35" s="177"/>
    </row>
    <row r="36" spans="1:12" s="177" customFormat="1" ht="15" x14ac:dyDescent="0.25">
      <c r="E36" s="216"/>
      <c r="F36" s="215"/>
      <c r="G36" s="215"/>
      <c r="H36" s="215"/>
    </row>
    <row r="37" spans="1:12" s="177" customFormat="1" ht="15" x14ac:dyDescent="0.25">
      <c r="E37" s="216"/>
      <c r="F37" s="215"/>
      <c r="G37" s="215"/>
      <c r="H37" s="215"/>
    </row>
    <row r="38" spans="1:12" s="177" customFormat="1" ht="15" x14ac:dyDescent="0.25">
      <c r="E38" s="216"/>
      <c r="F38" s="215"/>
      <c r="G38" s="215"/>
      <c r="H38" s="215"/>
    </row>
    <row r="39" spans="1:12" s="177" customFormat="1" ht="15" x14ac:dyDescent="0.25">
      <c r="E39" s="216"/>
      <c r="F39" s="215"/>
      <c r="G39" s="215"/>
      <c r="H39" s="215"/>
    </row>
    <row r="40" spans="1:12" s="177" customFormat="1" ht="15" x14ac:dyDescent="0.25">
      <c r="E40" s="216"/>
      <c r="F40" s="215"/>
      <c r="G40" s="215"/>
      <c r="H40" s="215"/>
    </row>
    <row r="41" spans="1:12" s="177" customFormat="1" ht="15" x14ac:dyDescent="0.25">
      <c r="E41" s="216"/>
      <c r="F41" s="215"/>
      <c r="G41" s="215"/>
      <c r="H41" s="215"/>
    </row>
    <row r="42" spans="1:12" s="177" customFormat="1" ht="15" x14ac:dyDescent="0.25">
      <c r="E42" s="216"/>
      <c r="F42" s="215"/>
      <c r="G42" s="215"/>
      <c r="H42" s="215"/>
    </row>
    <row r="43" spans="1:12" s="177" customFormat="1" ht="15" x14ac:dyDescent="0.25">
      <c r="E43" s="216"/>
      <c r="F43" s="215"/>
      <c r="G43" s="215"/>
      <c r="H43" s="215"/>
    </row>
    <row r="44" spans="1:12" s="177" customFormat="1" ht="15" x14ac:dyDescent="0.25">
      <c r="E44" s="216"/>
      <c r="F44" s="215"/>
      <c r="G44" s="215"/>
      <c r="H44" s="215"/>
    </row>
    <row r="45" spans="1:12" s="177" customFormat="1" ht="15" x14ac:dyDescent="0.25">
      <c r="E45" s="216"/>
      <c r="F45" s="215"/>
      <c r="G45" s="215"/>
      <c r="H45" s="215"/>
    </row>
    <row r="46" spans="1:12" s="177" customFormat="1" ht="15" x14ac:dyDescent="0.25">
      <c r="E46" s="216"/>
      <c r="F46" s="215"/>
      <c r="G46" s="215"/>
      <c r="H46" s="215"/>
    </row>
    <row r="47" spans="1:12" s="177" customFormat="1" ht="15" x14ac:dyDescent="0.25">
      <c r="E47" s="216"/>
      <c r="F47" s="215"/>
      <c r="G47" s="215"/>
      <c r="H47" s="215"/>
    </row>
  </sheetData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>&amp;COppgave 13.20</oddHeader>
    <oddFooter>&amp;CSide &amp;P av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50"/>
  <sheetViews>
    <sheetView showGridLines="0" showZeros="0" workbookViewId="0"/>
  </sheetViews>
  <sheetFormatPr baseColWidth="10" defaultRowHeight="12.75" x14ac:dyDescent="0.2"/>
  <cols>
    <col min="1" max="1" width="4.85546875" style="236" customWidth="1"/>
    <col min="2" max="2" width="6.5703125" style="236" customWidth="1"/>
    <col min="3" max="3" width="29.42578125" style="236" customWidth="1"/>
    <col min="4" max="4" width="2.28515625" style="237" customWidth="1"/>
    <col min="5" max="5" width="11.42578125" style="236"/>
    <col min="6" max="6" width="2.28515625" style="237" customWidth="1"/>
    <col min="7" max="16384" width="11.42578125" style="236"/>
  </cols>
  <sheetData>
    <row r="1" spans="2:7" ht="20.25" x14ac:dyDescent="0.3">
      <c r="B1" s="235" t="s">
        <v>153</v>
      </c>
      <c r="C1" s="128"/>
      <c r="D1" s="234"/>
      <c r="E1" s="233" t="s">
        <v>119</v>
      </c>
      <c r="F1" s="233"/>
      <c r="G1" s="233" t="s">
        <v>118</v>
      </c>
    </row>
    <row r="2" spans="2:7" s="243" customFormat="1" ht="8.25" x14ac:dyDescent="0.15">
      <c r="B2" s="226"/>
      <c r="C2" s="226"/>
      <c r="D2" s="226"/>
      <c r="E2" s="225"/>
      <c r="F2" s="225"/>
      <c r="G2" s="225"/>
    </row>
    <row r="3" spans="2:7" ht="15" x14ac:dyDescent="0.25">
      <c r="B3" s="223" t="s">
        <v>152</v>
      </c>
      <c r="C3" s="216"/>
      <c r="D3" s="216"/>
      <c r="E3" s="218"/>
      <c r="F3" s="218"/>
      <c r="G3" s="218"/>
    </row>
    <row r="4" spans="2:7" ht="15" x14ac:dyDescent="0.25">
      <c r="B4" s="223" t="s">
        <v>151</v>
      </c>
      <c r="C4" s="216"/>
      <c r="D4" s="216"/>
      <c r="E4" s="218"/>
      <c r="F4" s="218"/>
      <c r="G4" s="218"/>
    </row>
    <row r="5" spans="2:7" ht="15" x14ac:dyDescent="0.25">
      <c r="B5" s="216" t="s">
        <v>150</v>
      </c>
      <c r="C5" s="216"/>
      <c r="D5" s="216"/>
      <c r="E5" s="221"/>
      <c r="F5" s="218"/>
      <c r="G5" s="221"/>
    </row>
    <row r="6" spans="2:7" ht="15" x14ac:dyDescent="0.25">
      <c r="B6" s="216" t="s">
        <v>149</v>
      </c>
      <c r="C6" s="216"/>
      <c r="D6" s="216"/>
      <c r="E6" s="221"/>
      <c r="F6" s="218"/>
      <c r="G6" s="221"/>
    </row>
    <row r="7" spans="2:7" ht="15" x14ac:dyDescent="0.25">
      <c r="B7" s="216" t="s">
        <v>93</v>
      </c>
      <c r="C7" s="216"/>
      <c r="D7" s="216"/>
      <c r="E7" s="220"/>
      <c r="F7" s="218"/>
      <c r="G7" s="220"/>
    </row>
    <row r="8" spans="2:7" ht="15" x14ac:dyDescent="0.25">
      <c r="B8" s="216" t="s">
        <v>148</v>
      </c>
      <c r="C8" s="216"/>
      <c r="D8" s="216"/>
      <c r="E8" s="220"/>
      <c r="F8" s="218"/>
      <c r="G8" s="220"/>
    </row>
    <row r="9" spans="2:7" ht="15" x14ac:dyDescent="0.25">
      <c r="B9" s="216" t="s">
        <v>147</v>
      </c>
      <c r="C9" s="216"/>
      <c r="D9" s="216"/>
      <c r="E9" s="220"/>
      <c r="F9" s="218"/>
      <c r="G9" s="220"/>
    </row>
    <row r="10" spans="2:7" ht="15" x14ac:dyDescent="0.25">
      <c r="B10" s="216" t="s">
        <v>146</v>
      </c>
      <c r="C10" s="216"/>
      <c r="D10" s="216"/>
      <c r="E10" s="220"/>
      <c r="F10" s="218"/>
      <c r="G10" s="220"/>
    </row>
    <row r="11" spans="2:7" ht="15" x14ac:dyDescent="0.25">
      <c r="B11" s="216" t="s">
        <v>145</v>
      </c>
      <c r="C11" s="216"/>
      <c r="D11" s="216"/>
      <c r="E11" s="220"/>
      <c r="F11" s="218"/>
      <c r="G11" s="220"/>
    </row>
    <row r="12" spans="2:7" ht="15" x14ac:dyDescent="0.25">
      <c r="B12" s="216" t="s">
        <v>144</v>
      </c>
      <c r="C12" s="216"/>
      <c r="D12" s="216"/>
      <c r="E12" s="220"/>
      <c r="F12" s="218"/>
      <c r="G12" s="220"/>
    </row>
    <row r="13" spans="2:7" ht="15" x14ac:dyDescent="0.25">
      <c r="B13" s="216" t="s">
        <v>140</v>
      </c>
      <c r="C13" s="216"/>
      <c r="D13" s="216"/>
      <c r="E13" s="232"/>
      <c r="F13" s="218"/>
      <c r="G13" s="232"/>
    </row>
    <row r="14" spans="2:7" s="239" customFormat="1" ht="20.25" x14ac:dyDescent="0.3">
      <c r="B14" s="222" t="s">
        <v>143</v>
      </c>
      <c r="C14" s="242"/>
      <c r="D14" s="242"/>
      <c r="E14" s="217">
        <f>SUM(E5:E13)</f>
        <v>0</v>
      </c>
      <c r="F14" s="218"/>
      <c r="G14" s="217">
        <f>SUM(G5:G13)</f>
        <v>0</v>
      </c>
    </row>
    <row r="15" spans="2:7" x14ac:dyDescent="0.2">
      <c r="B15" s="230"/>
      <c r="C15" s="230"/>
      <c r="D15" s="230"/>
      <c r="E15" s="229"/>
      <c r="F15" s="229"/>
      <c r="G15" s="229"/>
    </row>
    <row r="16" spans="2:7" ht="15" x14ac:dyDescent="0.25">
      <c r="B16" s="223" t="s">
        <v>142</v>
      </c>
      <c r="C16" s="216"/>
      <c r="D16" s="216"/>
      <c r="E16" s="218"/>
      <c r="F16" s="218"/>
      <c r="G16" s="218"/>
    </row>
    <row r="17" spans="1:13" ht="15" x14ac:dyDescent="0.25">
      <c r="B17" s="216" t="s">
        <v>141</v>
      </c>
      <c r="C17" s="216"/>
      <c r="D17" s="216"/>
      <c r="E17" s="218"/>
      <c r="F17" s="218"/>
      <c r="G17" s="218"/>
    </row>
    <row r="18" spans="1:13" ht="15" x14ac:dyDescent="0.25">
      <c r="B18" s="216" t="s">
        <v>58</v>
      </c>
      <c r="C18" s="216"/>
      <c r="D18" s="216"/>
      <c r="E18" s="220"/>
      <c r="F18" s="218"/>
      <c r="G18" s="220"/>
    </row>
    <row r="19" spans="1:13" ht="15" x14ac:dyDescent="0.25">
      <c r="B19" s="216" t="s">
        <v>140</v>
      </c>
      <c r="C19" s="216"/>
      <c r="D19" s="216"/>
      <c r="E19" s="220"/>
      <c r="F19" s="218"/>
      <c r="G19" s="220"/>
    </row>
    <row r="20" spans="1:13" ht="15" x14ac:dyDescent="0.25">
      <c r="B20" s="216" t="s">
        <v>139</v>
      </c>
      <c r="C20" s="216"/>
      <c r="D20" s="216"/>
      <c r="E20" s="220"/>
      <c r="F20" s="218"/>
      <c r="G20" s="220"/>
    </row>
    <row r="21" spans="1:13" ht="15" x14ac:dyDescent="0.25">
      <c r="B21" s="216" t="s">
        <v>138</v>
      </c>
      <c r="C21" s="216"/>
      <c r="D21" s="216"/>
      <c r="E21" s="220"/>
      <c r="F21" s="218"/>
      <c r="G21" s="220"/>
    </row>
    <row r="22" spans="1:13" ht="15" x14ac:dyDescent="0.25">
      <c r="B22" s="216" t="s">
        <v>137</v>
      </c>
      <c r="C22" s="216"/>
      <c r="D22" s="216"/>
      <c r="E22" s="220"/>
      <c r="F22" s="218"/>
      <c r="G22" s="220"/>
    </row>
    <row r="23" spans="1:13" ht="15" x14ac:dyDescent="0.25">
      <c r="B23" s="216" t="s">
        <v>136</v>
      </c>
      <c r="C23" s="216"/>
      <c r="D23" s="216"/>
      <c r="E23" s="218"/>
      <c r="F23" s="218"/>
      <c r="G23" s="218"/>
    </row>
    <row r="24" spans="1:13" s="239" customFormat="1" ht="20.25" x14ac:dyDescent="0.3">
      <c r="A24" s="240"/>
      <c r="B24" s="222" t="s">
        <v>135</v>
      </c>
      <c r="C24" s="216"/>
      <c r="D24" s="216"/>
      <c r="E24" s="217">
        <f>SUM(E17:E23)</f>
        <v>0</v>
      </c>
      <c r="F24" s="218"/>
      <c r="G24" s="217">
        <f>SUM(G17:G23)</f>
        <v>0</v>
      </c>
      <c r="H24" s="240"/>
      <c r="I24" s="240"/>
      <c r="J24" s="240"/>
      <c r="K24" s="240"/>
      <c r="L24" s="240"/>
      <c r="M24" s="240"/>
    </row>
    <row r="25" spans="1:13" x14ac:dyDescent="0.2">
      <c r="B25" s="227"/>
      <c r="C25" s="226"/>
      <c r="D25" s="226"/>
      <c r="E25" s="241"/>
      <c r="F25" s="225"/>
      <c r="G25" s="241"/>
    </row>
    <row r="26" spans="1:13" ht="15.75" thickBot="1" x14ac:dyDescent="0.3">
      <c r="B26" s="222" t="s">
        <v>134</v>
      </c>
      <c r="C26" s="216"/>
      <c r="D26" s="216"/>
      <c r="E26" s="238">
        <f>E14+E24</f>
        <v>0</v>
      </c>
      <c r="F26" s="218"/>
      <c r="G26" s="238">
        <f>G14+G24</f>
        <v>0</v>
      </c>
    </row>
    <row r="27" spans="1:13" ht="15" x14ac:dyDescent="0.25">
      <c r="B27" s="216"/>
      <c r="C27" s="216"/>
      <c r="D27" s="216"/>
      <c r="E27" s="218"/>
      <c r="F27" s="218"/>
      <c r="G27" s="218"/>
    </row>
    <row r="28" spans="1:13" ht="15" x14ac:dyDescent="0.25">
      <c r="B28" s="223" t="s">
        <v>133</v>
      </c>
      <c r="C28" s="216"/>
      <c r="D28" s="216"/>
      <c r="E28" s="218"/>
      <c r="F28" s="218"/>
      <c r="G28" s="218"/>
    </row>
    <row r="29" spans="1:13" ht="15" x14ac:dyDescent="0.25">
      <c r="B29" s="223" t="s">
        <v>132</v>
      </c>
      <c r="C29" s="216"/>
      <c r="D29" s="216"/>
      <c r="E29" s="218"/>
      <c r="F29" s="218"/>
      <c r="G29" s="218"/>
    </row>
    <row r="30" spans="1:13" ht="15" x14ac:dyDescent="0.25">
      <c r="B30" s="216" t="s">
        <v>84</v>
      </c>
      <c r="C30" s="216"/>
      <c r="D30" s="216"/>
      <c r="E30" s="221"/>
      <c r="F30" s="218"/>
      <c r="G30" s="221"/>
    </row>
    <row r="31" spans="1:13" ht="15" x14ac:dyDescent="0.25">
      <c r="B31" s="216" t="s">
        <v>131</v>
      </c>
      <c r="C31" s="216"/>
      <c r="D31" s="216"/>
      <c r="E31" s="218"/>
      <c r="F31" s="218"/>
      <c r="G31" s="218"/>
    </row>
    <row r="32" spans="1:13" ht="15" x14ac:dyDescent="0.25">
      <c r="B32" s="216" t="s">
        <v>83</v>
      </c>
      <c r="C32" s="216"/>
      <c r="D32" s="216"/>
      <c r="E32" s="219"/>
      <c r="F32" s="218"/>
      <c r="G32" s="219"/>
    </row>
    <row r="33" spans="1:24" s="239" customFormat="1" ht="20.25" x14ac:dyDescent="0.3">
      <c r="A33" s="240"/>
      <c r="B33" s="222" t="s">
        <v>130</v>
      </c>
      <c r="C33" s="216"/>
      <c r="D33" s="216"/>
      <c r="E33" s="217">
        <f>SUM(E30:E32)</f>
        <v>0</v>
      </c>
      <c r="F33" s="218"/>
      <c r="G33" s="217">
        <f>SUM(G30:G32)</f>
        <v>0</v>
      </c>
      <c r="H33" s="240"/>
      <c r="I33" s="240"/>
      <c r="J33" s="240"/>
      <c r="K33" s="240"/>
      <c r="L33" s="240"/>
      <c r="M33" s="240"/>
      <c r="N33" s="240"/>
    </row>
    <row r="34" spans="1:24" x14ac:dyDescent="0.2">
      <c r="B34" s="226"/>
      <c r="C34" s="226"/>
      <c r="D34" s="226"/>
      <c r="E34" s="225"/>
      <c r="F34" s="225"/>
      <c r="G34" s="225"/>
    </row>
    <row r="35" spans="1:24" ht="15" x14ac:dyDescent="0.25">
      <c r="B35" s="223" t="s">
        <v>129</v>
      </c>
      <c r="C35" s="216"/>
      <c r="D35" s="216"/>
      <c r="E35" s="218"/>
      <c r="F35" s="218"/>
      <c r="G35" s="218"/>
    </row>
    <row r="36" spans="1:24" ht="15" x14ac:dyDescent="0.25">
      <c r="B36" s="216" t="s">
        <v>82</v>
      </c>
      <c r="C36" s="216"/>
      <c r="D36" s="216"/>
      <c r="E36" s="218"/>
      <c r="F36" s="218"/>
      <c r="G36" s="218"/>
    </row>
    <row r="37" spans="1:24" s="239" customFormat="1" ht="20.25" x14ac:dyDescent="0.3">
      <c r="A37" s="240"/>
      <c r="B37" s="222" t="s">
        <v>128</v>
      </c>
      <c r="C37" s="216"/>
      <c r="D37" s="216"/>
      <c r="E37" s="217">
        <f>SUM(E36)</f>
        <v>0</v>
      </c>
      <c r="F37" s="218"/>
      <c r="G37" s="217">
        <f>SUM(G36)</f>
        <v>0</v>
      </c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</row>
    <row r="38" spans="1:24" s="240" customFormat="1" ht="15" x14ac:dyDescent="0.25">
      <c r="B38" s="222"/>
      <c r="C38" s="216"/>
      <c r="D38" s="216"/>
      <c r="E38" s="218"/>
      <c r="F38" s="218"/>
      <c r="G38" s="218"/>
    </row>
    <row r="39" spans="1:24" ht="15" x14ac:dyDescent="0.25">
      <c r="A39" s="240"/>
      <c r="B39" s="216" t="s">
        <v>127</v>
      </c>
      <c r="C39" s="216"/>
      <c r="D39" s="216"/>
      <c r="E39" s="218"/>
      <c r="F39" s="218"/>
      <c r="G39" s="218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</row>
    <row r="40" spans="1:24" s="239" customFormat="1" ht="20.25" x14ac:dyDescent="0.3">
      <c r="A40" s="240"/>
      <c r="B40" s="222" t="s">
        <v>126</v>
      </c>
      <c r="C40" s="216"/>
      <c r="D40" s="216"/>
      <c r="E40" s="217">
        <f>SUM(E39)</f>
        <v>0</v>
      </c>
      <c r="F40" s="218"/>
      <c r="G40" s="217">
        <f>SUM(G39)</f>
        <v>0</v>
      </c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</row>
    <row r="41" spans="1:24" x14ac:dyDescent="0.2">
      <c r="B41" s="226"/>
      <c r="C41" s="226"/>
      <c r="D41" s="226"/>
      <c r="E41" s="225"/>
      <c r="F41" s="225"/>
      <c r="G41" s="225"/>
    </row>
    <row r="42" spans="1:24" ht="15" x14ac:dyDescent="0.25">
      <c r="B42" s="216" t="s">
        <v>80</v>
      </c>
      <c r="C42" s="216"/>
      <c r="D42" s="216"/>
      <c r="E42" s="218"/>
      <c r="F42" s="218"/>
      <c r="G42" s="218"/>
    </row>
    <row r="43" spans="1:24" ht="15" x14ac:dyDescent="0.25">
      <c r="B43" s="216" t="s">
        <v>34</v>
      </c>
      <c r="C43" s="216"/>
      <c r="D43" s="216"/>
      <c r="E43" s="220"/>
      <c r="F43" s="218"/>
      <c r="G43" s="220"/>
    </row>
    <row r="44" spans="1:24" ht="15" x14ac:dyDescent="0.25">
      <c r="B44" s="216" t="s">
        <v>61</v>
      </c>
      <c r="C44" s="216"/>
      <c r="D44" s="216"/>
      <c r="E44" s="220"/>
      <c r="F44" s="218"/>
      <c r="G44" s="220"/>
    </row>
    <row r="45" spans="1:24" ht="15" x14ac:dyDescent="0.25">
      <c r="B45" s="216" t="s">
        <v>125</v>
      </c>
      <c r="C45" s="216"/>
      <c r="D45" s="216"/>
      <c r="E45" s="220"/>
      <c r="F45" s="218"/>
      <c r="G45" s="220"/>
    </row>
    <row r="46" spans="1:24" ht="15" x14ac:dyDescent="0.25">
      <c r="B46" s="216" t="s">
        <v>124</v>
      </c>
      <c r="C46" s="216"/>
      <c r="D46" s="216"/>
      <c r="E46" s="220"/>
      <c r="F46" s="218"/>
      <c r="G46" s="220"/>
    </row>
    <row r="47" spans="1:24" ht="15" x14ac:dyDescent="0.25">
      <c r="B47" s="216" t="s">
        <v>123</v>
      </c>
      <c r="C47" s="216"/>
      <c r="D47" s="216"/>
      <c r="E47" s="218"/>
      <c r="F47" s="218"/>
      <c r="G47" s="218"/>
    </row>
    <row r="48" spans="1:24" s="239" customFormat="1" ht="20.25" x14ac:dyDescent="0.3">
      <c r="A48" s="177"/>
      <c r="B48" s="222" t="s">
        <v>122</v>
      </c>
      <c r="C48" s="216"/>
      <c r="D48" s="216"/>
      <c r="E48" s="217">
        <f>SUM(E42:E47)</f>
        <v>0</v>
      </c>
      <c r="F48" s="218"/>
      <c r="G48" s="217">
        <f>SUM(G42:G47)</f>
        <v>0</v>
      </c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</row>
    <row r="49" spans="2:7" x14ac:dyDescent="0.2">
      <c r="B49" s="226"/>
      <c r="C49" s="226"/>
      <c r="D49" s="226"/>
      <c r="E49" s="225"/>
      <c r="F49" s="225"/>
      <c r="G49" s="225"/>
    </row>
    <row r="50" spans="2:7" ht="15.75" thickBot="1" x14ac:dyDescent="0.3">
      <c r="B50" s="222" t="s">
        <v>121</v>
      </c>
      <c r="C50" s="216"/>
      <c r="D50" s="216"/>
      <c r="E50" s="238">
        <f>E33+E40+E48+E37</f>
        <v>0</v>
      </c>
      <c r="F50" s="218">
        <f>F33+F40+F48+F37</f>
        <v>0</v>
      </c>
      <c r="G50" s="238">
        <f>G33+G40+G48+G37</f>
        <v>0</v>
      </c>
    </row>
  </sheetData>
  <pageMargins left="0.78740157480314965" right="0.78740157480314965" top="0.59055118110236227" bottom="0.59055118110236227" header="0.51181102362204722" footer="0.51181102362204722"/>
  <pageSetup paperSize="9" orientation="portrait" horizontalDpi="4294967292" r:id="rId1"/>
  <headerFooter alignWithMargins="0">
    <oddHeader>&amp;COppgave 13.20</oddHeader>
    <oddFooter>&amp;CSide &amp;P av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J14"/>
  <sheetViews>
    <sheetView showGridLines="0" showZeros="0" workbookViewId="0"/>
  </sheetViews>
  <sheetFormatPr baseColWidth="10" defaultRowHeight="15.75" x14ac:dyDescent="0.25"/>
  <cols>
    <col min="1" max="1" width="5.5703125" style="104" bestFit="1" customWidth="1"/>
    <col min="2" max="2" width="19.85546875" style="104" customWidth="1"/>
    <col min="3" max="16384" width="11.42578125" style="104"/>
  </cols>
  <sheetData>
    <row r="2" spans="1:10" x14ac:dyDescent="0.25">
      <c r="A2" s="104" t="s">
        <v>9</v>
      </c>
    </row>
    <row r="3" spans="1:10" x14ac:dyDescent="0.25">
      <c r="A3" s="104">
        <v>1</v>
      </c>
    </row>
    <row r="4" spans="1:10" x14ac:dyDescent="0.25">
      <c r="A4" s="104">
        <v>2</v>
      </c>
    </row>
    <row r="7" spans="1:10" x14ac:dyDescent="0.25">
      <c r="A7" s="104" t="s">
        <v>10</v>
      </c>
    </row>
    <row r="8" spans="1:10" x14ac:dyDescent="0.25">
      <c r="A8" s="142" t="s">
        <v>4</v>
      </c>
      <c r="B8" s="141" t="s">
        <v>5</v>
      </c>
      <c r="C8" s="274" t="s">
        <v>0</v>
      </c>
      <c r="D8" s="275"/>
      <c r="E8" s="275" t="s">
        <v>1</v>
      </c>
      <c r="F8" s="275"/>
      <c r="G8" s="275" t="s">
        <v>2</v>
      </c>
      <c r="H8" s="275"/>
      <c r="I8" s="275" t="s">
        <v>3</v>
      </c>
      <c r="J8" s="275"/>
    </row>
    <row r="9" spans="1:10" x14ac:dyDescent="0.25">
      <c r="A9" s="124"/>
      <c r="B9" s="140"/>
      <c r="C9" s="123" t="s">
        <v>6</v>
      </c>
      <c r="D9" s="122" t="s">
        <v>7</v>
      </c>
      <c r="E9" s="122" t="s">
        <v>6</v>
      </c>
      <c r="F9" s="122" t="s">
        <v>7</v>
      </c>
      <c r="G9" s="122" t="s">
        <v>6</v>
      </c>
      <c r="H9" s="122" t="s">
        <v>7</v>
      </c>
      <c r="I9" s="122" t="s">
        <v>6</v>
      </c>
      <c r="J9" s="121" t="s">
        <v>7</v>
      </c>
    </row>
    <row r="10" spans="1:10" x14ac:dyDescent="0.25">
      <c r="A10" s="120">
        <v>1810</v>
      </c>
      <c r="B10" s="139" t="s">
        <v>8</v>
      </c>
      <c r="C10" s="205">
        <v>100000</v>
      </c>
      <c r="D10" s="204"/>
      <c r="E10" s="116"/>
      <c r="F10" s="115"/>
      <c r="G10" s="114"/>
      <c r="H10" s="113"/>
      <c r="I10" s="114"/>
      <c r="J10" s="113"/>
    </row>
    <row r="11" spans="1:10" x14ac:dyDescent="0.25">
      <c r="A11" s="112">
        <v>8100</v>
      </c>
      <c r="B11" s="110" t="s">
        <v>63</v>
      </c>
      <c r="C11" s="106"/>
      <c r="D11" s="244"/>
      <c r="E11" s="108"/>
      <c r="F11" s="107"/>
      <c r="G11" s="106"/>
      <c r="H11" s="105"/>
      <c r="I11" s="106"/>
      <c r="J11" s="105"/>
    </row>
    <row r="14" spans="1:10" x14ac:dyDescent="0.25">
      <c r="A14" s="104" t="s">
        <v>11</v>
      </c>
    </row>
  </sheetData>
  <mergeCells count="4">
    <mergeCell ref="C8:D8"/>
    <mergeCell ref="E8:F8"/>
    <mergeCell ref="G8:H8"/>
    <mergeCell ref="I8:J8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13.21</oddHeader>
    <oddFooter>&amp;CSide &amp;P av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43"/>
  <sheetViews>
    <sheetView showGridLines="0" showZeros="0" workbookViewId="0"/>
  </sheetViews>
  <sheetFormatPr baseColWidth="10" defaultRowHeight="15" x14ac:dyDescent="0.25"/>
  <cols>
    <col min="1" max="1" width="6.140625" style="177" bestFit="1" customWidth="1"/>
    <col min="2" max="2" width="24.7109375" style="177" bestFit="1" customWidth="1"/>
    <col min="3" max="10" width="10.28515625" style="177" customWidth="1"/>
    <col min="11" max="16384" width="11.42578125" style="177"/>
  </cols>
  <sheetData>
    <row r="1" spans="1:10" x14ac:dyDescent="0.25">
      <c r="A1" s="259" t="s">
        <v>9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x14ac:dyDescent="0.25">
      <c r="A2" s="212" t="s">
        <v>4</v>
      </c>
      <c r="B2" s="211" t="s">
        <v>5</v>
      </c>
      <c r="C2" s="278" t="s">
        <v>0</v>
      </c>
      <c r="D2" s="276"/>
      <c r="E2" s="279" t="s">
        <v>1</v>
      </c>
      <c r="F2" s="279"/>
      <c r="G2" s="278" t="s">
        <v>2</v>
      </c>
      <c r="H2" s="276"/>
      <c r="I2" s="279" t="s">
        <v>3</v>
      </c>
      <c r="J2" s="280"/>
    </row>
    <row r="3" spans="1:10" x14ac:dyDescent="0.25">
      <c r="A3" s="210"/>
      <c r="B3" s="209"/>
      <c r="C3" s="206" t="s">
        <v>6</v>
      </c>
      <c r="D3" s="206" t="s">
        <v>7</v>
      </c>
      <c r="E3" s="206" t="s">
        <v>6</v>
      </c>
      <c r="F3" s="206" t="s">
        <v>7</v>
      </c>
      <c r="G3" s="206" t="s">
        <v>6</v>
      </c>
      <c r="H3" s="206" t="s">
        <v>7</v>
      </c>
      <c r="I3" s="206" t="s">
        <v>6</v>
      </c>
      <c r="J3" s="206" t="s">
        <v>7</v>
      </c>
    </row>
    <row r="4" spans="1:10" s="104" customFormat="1" ht="15.75" x14ac:dyDescent="0.25">
      <c r="A4" s="258">
        <v>1250</v>
      </c>
      <c r="B4" s="257" t="s">
        <v>22</v>
      </c>
      <c r="C4" s="256">
        <v>98360</v>
      </c>
      <c r="D4" s="204"/>
      <c r="E4" s="166"/>
      <c r="F4" s="165"/>
      <c r="G4" s="114"/>
      <c r="H4" s="113"/>
      <c r="I4" s="114"/>
      <c r="J4" s="113"/>
    </row>
    <row r="5" spans="1:10" s="104" customFormat="1" ht="15.75" x14ac:dyDescent="0.25">
      <c r="A5" s="254">
        <v>1259</v>
      </c>
      <c r="B5" s="202" t="s">
        <v>176</v>
      </c>
      <c r="C5" s="198"/>
      <c r="D5" s="151">
        <v>7000</v>
      </c>
      <c r="E5" s="150"/>
      <c r="F5" s="149"/>
      <c r="G5" s="134"/>
      <c r="H5" s="133"/>
      <c r="I5" s="134"/>
      <c r="J5" s="133"/>
    </row>
    <row r="6" spans="1:10" s="104" customFormat="1" ht="15.75" x14ac:dyDescent="0.25">
      <c r="A6" s="254">
        <v>1460</v>
      </c>
      <c r="B6" s="202" t="s">
        <v>40</v>
      </c>
      <c r="C6" s="198">
        <v>260000</v>
      </c>
      <c r="D6" s="151"/>
      <c r="E6" s="150"/>
      <c r="F6" s="149"/>
      <c r="G6" s="134"/>
      <c r="H6" s="133"/>
      <c r="I6" s="134"/>
      <c r="J6" s="133"/>
    </row>
    <row r="7" spans="1:10" s="104" customFormat="1" ht="15.75" x14ac:dyDescent="0.25">
      <c r="A7" s="254">
        <v>1500</v>
      </c>
      <c r="B7" s="202" t="s">
        <v>58</v>
      </c>
      <c r="C7" s="198">
        <v>267800</v>
      </c>
      <c r="D7" s="151"/>
      <c r="E7" s="150"/>
      <c r="F7" s="149"/>
      <c r="G7" s="134"/>
      <c r="H7" s="133"/>
      <c r="I7" s="134"/>
      <c r="J7" s="133"/>
    </row>
    <row r="8" spans="1:10" s="104" customFormat="1" ht="15.75" x14ac:dyDescent="0.25">
      <c r="A8" s="254">
        <v>1580</v>
      </c>
      <c r="B8" s="199" t="s">
        <v>175</v>
      </c>
      <c r="C8" s="198"/>
      <c r="D8" s="151">
        <v>21350</v>
      </c>
      <c r="E8" s="150"/>
      <c r="F8" s="149"/>
      <c r="G8" s="134"/>
      <c r="H8" s="133"/>
      <c r="I8" s="134"/>
      <c r="J8" s="133"/>
    </row>
    <row r="9" spans="1:10" s="104" customFormat="1" ht="15.75" x14ac:dyDescent="0.25">
      <c r="A9" s="254">
        <v>1700</v>
      </c>
      <c r="B9" s="199" t="s">
        <v>174</v>
      </c>
      <c r="C9" s="198">
        <v>7800</v>
      </c>
      <c r="D9" s="151"/>
      <c r="E9" s="150"/>
      <c r="F9" s="149"/>
      <c r="G9" s="134"/>
      <c r="H9" s="133"/>
      <c r="I9" s="134"/>
      <c r="J9" s="133"/>
    </row>
    <row r="10" spans="1:10" s="104" customFormat="1" ht="15.75" x14ac:dyDescent="0.25">
      <c r="A10" s="254">
        <v>1735</v>
      </c>
      <c r="B10" s="199" t="s">
        <v>173</v>
      </c>
      <c r="C10" s="198">
        <v>5900</v>
      </c>
      <c r="D10" s="151"/>
      <c r="E10" s="150"/>
      <c r="F10" s="149"/>
      <c r="G10" s="134"/>
      <c r="H10" s="133"/>
      <c r="I10" s="134"/>
      <c r="J10" s="133"/>
    </row>
    <row r="11" spans="1:10" s="104" customFormat="1" ht="15.75" x14ac:dyDescent="0.25">
      <c r="A11" s="254">
        <v>1810</v>
      </c>
      <c r="B11" s="199" t="s">
        <v>8</v>
      </c>
      <c r="C11" s="198">
        <v>182400</v>
      </c>
      <c r="D11" s="151"/>
      <c r="E11" s="150"/>
      <c r="F11" s="149"/>
      <c r="G11" s="134"/>
      <c r="H11" s="133"/>
      <c r="I11" s="134"/>
      <c r="J11" s="133"/>
    </row>
    <row r="12" spans="1:10" s="104" customFormat="1" ht="15.75" x14ac:dyDescent="0.25">
      <c r="A12" s="254">
        <v>1900</v>
      </c>
      <c r="B12" s="199" t="s">
        <v>172</v>
      </c>
      <c r="C12" s="198">
        <v>16590</v>
      </c>
      <c r="D12" s="151"/>
      <c r="E12" s="150"/>
      <c r="F12" s="149"/>
      <c r="G12" s="134"/>
      <c r="H12" s="133"/>
      <c r="I12" s="134"/>
      <c r="J12" s="133"/>
    </row>
    <row r="13" spans="1:10" s="104" customFormat="1" ht="15.75" x14ac:dyDescent="0.25">
      <c r="A13" s="254">
        <v>1920</v>
      </c>
      <c r="B13" s="199" t="s">
        <v>171</v>
      </c>
      <c r="C13" s="198">
        <v>143010</v>
      </c>
      <c r="D13" s="151"/>
      <c r="E13" s="150"/>
      <c r="F13" s="149"/>
      <c r="G13" s="134"/>
      <c r="H13" s="133"/>
      <c r="I13" s="134"/>
      <c r="J13" s="133"/>
    </row>
    <row r="14" spans="1:10" s="104" customFormat="1" ht="15.75" x14ac:dyDescent="0.25">
      <c r="A14" s="254">
        <v>1950</v>
      </c>
      <c r="B14" s="199" t="s">
        <v>170</v>
      </c>
      <c r="C14" s="198">
        <v>13540</v>
      </c>
      <c r="D14" s="151"/>
      <c r="E14" s="150"/>
      <c r="F14" s="149"/>
      <c r="G14" s="134"/>
      <c r="H14" s="133"/>
      <c r="I14" s="134"/>
      <c r="J14" s="133"/>
    </row>
    <row r="15" spans="1:10" s="104" customFormat="1" ht="15.75" x14ac:dyDescent="0.25">
      <c r="A15" s="254">
        <v>2050</v>
      </c>
      <c r="B15" s="199" t="s">
        <v>169</v>
      </c>
      <c r="C15" s="198"/>
      <c r="D15" s="151">
        <v>283000</v>
      </c>
      <c r="E15" s="150"/>
      <c r="F15" s="149"/>
      <c r="G15" s="134"/>
      <c r="H15" s="133"/>
      <c r="I15" s="134"/>
      <c r="J15" s="133"/>
    </row>
    <row r="16" spans="1:10" s="104" customFormat="1" ht="15.75" x14ac:dyDescent="0.25">
      <c r="A16" s="254">
        <v>2060</v>
      </c>
      <c r="B16" s="199" t="s">
        <v>168</v>
      </c>
      <c r="C16" s="198">
        <v>215300</v>
      </c>
      <c r="D16" s="151"/>
      <c r="E16" s="150"/>
      <c r="F16" s="149"/>
      <c r="G16" s="134"/>
      <c r="H16" s="133"/>
      <c r="I16" s="134"/>
      <c r="J16" s="133"/>
    </row>
    <row r="17" spans="1:10" s="104" customFormat="1" ht="15.75" x14ac:dyDescent="0.25">
      <c r="A17" s="254">
        <v>2220</v>
      </c>
      <c r="B17" s="199" t="s">
        <v>167</v>
      </c>
      <c r="C17" s="198"/>
      <c r="D17" s="151">
        <v>267400</v>
      </c>
      <c r="E17" s="150"/>
      <c r="F17" s="149"/>
      <c r="G17" s="134"/>
      <c r="H17" s="133"/>
      <c r="I17" s="134"/>
      <c r="J17" s="133"/>
    </row>
    <row r="18" spans="1:10" s="104" customFormat="1" ht="15.75" x14ac:dyDescent="0.25">
      <c r="A18" s="254">
        <v>2400</v>
      </c>
      <c r="B18" s="199" t="s">
        <v>34</v>
      </c>
      <c r="C18" s="198"/>
      <c r="D18" s="151">
        <v>189810</v>
      </c>
      <c r="E18" s="150"/>
      <c r="F18" s="149"/>
      <c r="G18" s="134"/>
      <c r="H18" s="133"/>
      <c r="I18" s="134"/>
      <c r="J18" s="133"/>
    </row>
    <row r="19" spans="1:10" s="104" customFormat="1" ht="15.75" x14ac:dyDescent="0.25">
      <c r="A19" s="254">
        <v>2600</v>
      </c>
      <c r="B19" s="199" t="s">
        <v>166</v>
      </c>
      <c r="C19" s="198"/>
      <c r="D19" s="151">
        <v>13540</v>
      </c>
      <c r="E19" s="150"/>
      <c r="F19" s="149"/>
      <c r="G19" s="134"/>
      <c r="H19" s="133"/>
      <c r="I19" s="134"/>
      <c r="J19" s="133"/>
    </row>
    <row r="20" spans="1:10" s="104" customFormat="1" ht="15.75" x14ac:dyDescent="0.25">
      <c r="A20" s="254">
        <v>2740</v>
      </c>
      <c r="B20" s="199" t="s">
        <v>165</v>
      </c>
      <c r="C20" s="198"/>
      <c r="D20" s="151">
        <v>48590</v>
      </c>
      <c r="E20" s="150"/>
      <c r="F20" s="149"/>
      <c r="G20" s="134"/>
      <c r="H20" s="133"/>
      <c r="I20" s="134"/>
      <c r="J20" s="133"/>
    </row>
    <row r="21" spans="1:10" s="104" customFormat="1" ht="15.75" x14ac:dyDescent="0.25">
      <c r="A21" s="254">
        <v>2770</v>
      </c>
      <c r="B21" s="201" t="s">
        <v>164</v>
      </c>
      <c r="C21" s="198"/>
      <c r="D21" s="151">
        <v>9270</v>
      </c>
      <c r="E21" s="150"/>
      <c r="F21" s="149"/>
      <c r="G21" s="134"/>
      <c r="H21" s="133"/>
      <c r="I21" s="134"/>
      <c r="J21" s="133"/>
    </row>
    <row r="22" spans="1:10" s="104" customFormat="1" ht="15.75" x14ac:dyDescent="0.25">
      <c r="A22" s="254">
        <v>2780</v>
      </c>
      <c r="B22" s="201" t="s">
        <v>163</v>
      </c>
      <c r="C22" s="198"/>
      <c r="D22" s="151">
        <v>5150</v>
      </c>
      <c r="E22" s="150"/>
      <c r="F22" s="149"/>
      <c r="G22" s="134"/>
      <c r="H22" s="133"/>
      <c r="I22" s="134"/>
      <c r="J22" s="133"/>
    </row>
    <row r="23" spans="1:10" s="104" customFormat="1" ht="15.75" x14ac:dyDescent="0.25">
      <c r="A23" s="254">
        <v>2940</v>
      </c>
      <c r="B23" s="199" t="s">
        <v>75</v>
      </c>
      <c r="C23" s="198"/>
      <c r="D23" s="151">
        <v>36520</v>
      </c>
      <c r="E23" s="150"/>
      <c r="F23" s="149"/>
      <c r="G23" s="134"/>
      <c r="H23" s="133"/>
      <c r="I23" s="134"/>
      <c r="J23" s="133"/>
    </row>
    <row r="24" spans="1:10" s="104" customFormat="1" ht="15.75" x14ac:dyDescent="0.25">
      <c r="A24" s="254">
        <v>2950</v>
      </c>
      <c r="B24" s="199" t="s">
        <v>74</v>
      </c>
      <c r="C24" s="198"/>
      <c r="D24" s="151">
        <v>4800</v>
      </c>
      <c r="E24" s="150"/>
      <c r="F24" s="149"/>
      <c r="G24" s="134"/>
      <c r="H24" s="133"/>
      <c r="I24" s="134"/>
      <c r="J24" s="133"/>
    </row>
    <row r="25" spans="1:10" s="104" customFormat="1" ht="15.75" x14ac:dyDescent="0.25">
      <c r="A25" s="254">
        <v>3000</v>
      </c>
      <c r="B25" s="201" t="s">
        <v>162</v>
      </c>
      <c r="C25" s="198"/>
      <c r="D25" s="151">
        <v>2220260</v>
      </c>
      <c r="E25" s="150"/>
      <c r="F25" s="149"/>
      <c r="G25" s="134"/>
      <c r="H25" s="133"/>
      <c r="I25" s="134"/>
      <c r="J25" s="133"/>
    </row>
    <row r="26" spans="1:10" s="104" customFormat="1" ht="15.75" x14ac:dyDescent="0.25">
      <c r="A26" s="254">
        <v>3100</v>
      </c>
      <c r="B26" s="199" t="s">
        <v>161</v>
      </c>
      <c r="C26" s="198"/>
      <c r="D26" s="151">
        <v>405750</v>
      </c>
      <c r="E26" s="150"/>
      <c r="F26" s="149"/>
      <c r="G26" s="134"/>
      <c r="H26" s="133"/>
      <c r="I26" s="134"/>
      <c r="J26" s="133"/>
    </row>
    <row r="27" spans="1:10" s="104" customFormat="1" ht="15.75" x14ac:dyDescent="0.25">
      <c r="A27" s="254">
        <v>3700</v>
      </c>
      <c r="B27" s="199" t="s">
        <v>160</v>
      </c>
      <c r="C27" s="198"/>
      <c r="D27" s="151">
        <v>23500</v>
      </c>
      <c r="E27" s="150"/>
      <c r="F27" s="149"/>
      <c r="G27" s="134"/>
      <c r="H27" s="133"/>
      <c r="I27" s="134"/>
      <c r="J27" s="133"/>
    </row>
    <row r="28" spans="1:10" s="104" customFormat="1" ht="15.75" x14ac:dyDescent="0.25">
      <c r="A28" s="254">
        <v>3810</v>
      </c>
      <c r="B28" s="199" t="s">
        <v>19</v>
      </c>
      <c r="C28" s="198"/>
      <c r="D28" s="151"/>
      <c r="E28" s="150"/>
      <c r="F28" s="149"/>
      <c r="G28" s="134"/>
      <c r="H28" s="133"/>
      <c r="I28" s="134"/>
      <c r="J28" s="133"/>
    </row>
    <row r="29" spans="1:10" s="104" customFormat="1" ht="15.75" x14ac:dyDescent="0.25">
      <c r="A29" s="254">
        <v>4300</v>
      </c>
      <c r="B29" s="199" t="s">
        <v>36</v>
      </c>
      <c r="C29" s="198">
        <v>1603760</v>
      </c>
      <c r="D29" s="151"/>
      <c r="E29" s="150"/>
      <c r="F29" s="149"/>
      <c r="G29" s="134"/>
      <c r="H29" s="133"/>
      <c r="I29" s="134"/>
      <c r="J29" s="133"/>
    </row>
    <row r="30" spans="1:10" s="104" customFormat="1" ht="15.75" x14ac:dyDescent="0.25">
      <c r="A30" s="254">
        <v>5000</v>
      </c>
      <c r="B30" s="201" t="s">
        <v>159</v>
      </c>
      <c r="C30" s="198">
        <v>358000</v>
      </c>
      <c r="D30" s="151"/>
      <c r="E30" s="150"/>
      <c r="F30" s="149"/>
      <c r="G30" s="134"/>
      <c r="H30" s="133"/>
      <c r="I30" s="134"/>
      <c r="J30" s="133"/>
    </row>
    <row r="31" spans="1:10" s="104" customFormat="1" ht="15.75" x14ac:dyDescent="0.25">
      <c r="A31" s="254">
        <v>5100</v>
      </c>
      <c r="B31" s="199" t="s">
        <v>158</v>
      </c>
      <c r="C31" s="198">
        <v>36520</v>
      </c>
      <c r="D31" s="151"/>
      <c r="E31" s="150"/>
      <c r="F31" s="149"/>
      <c r="G31" s="134"/>
      <c r="H31" s="133"/>
      <c r="I31" s="134"/>
      <c r="J31" s="133"/>
    </row>
    <row r="32" spans="1:10" s="104" customFormat="1" ht="15.75" x14ac:dyDescent="0.25">
      <c r="A32" s="254">
        <v>5400</v>
      </c>
      <c r="B32" s="199" t="s">
        <v>69</v>
      </c>
      <c r="C32" s="198">
        <v>55630</v>
      </c>
      <c r="D32" s="151"/>
      <c r="E32" s="150"/>
      <c r="F32" s="149"/>
      <c r="G32" s="134"/>
      <c r="H32" s="133"/>
      <c r="I32" s="134"/>
      <c r="J32" s="133"/>
    </row>
    <row r="33" spans="1:10" s="104" customFormat="1" ht="15.75" x14ac:dyDescent="0.25">
      <c r="A33" s="254">
        <v>6010</v>
      </c>
      <c r="B33" s="199" t="s">
        <v>17</v>
      </c>
      <c r="C33" s="198"/>
      <c r="D33" s="151"/>
      <c r="E33" s="150"/>
      <c r="F33" s="253"/>
      <c r="G33" s="134"/>
      <c r="H33" s="133"/>
      <c r="I33" s="134"/>
      <c r="J33" s="133"/>
    </row>
    <row r="34" spans="1:10" s="104" customFormat="1" ht="15.75" x14ac:dyDescent="0.25">
      <c r="A34" s="254">
        <v>6300</v>
      </c>
      <c r="B34" s="199" t="s">
        <v>157</v>
      </c>
      <c r="C34" s="198">
        <v>101400</v>
      </c>
      <c r="D34" s="151"/>
      <c r="E34" s="255"/>
      <c r="F34" s="253"/>
      <c r="G34" s="134"/>
      <c r="H34" s="133"/>
      <c r="I34" s="134"/>
      <c r="J34" s="133"/>
    </row>
    <row r="35" spans="1:10" s="104" customFormat="1" ht="15.75" x14ac:dyDescent="0.25">
      <c r="A35" s="254">
        <v>7790</v>
      </c>
      <c r="B35" s="199" t="s">
        <v>65</v>
      </c>
      <c r="C35" s="198">
        <v>149340</v>
      </c>
      <c r="D35" s="151"/>
      <c r="E35" s="255"/>
      <c r="F35" s="253"/>
      <c r="G35" s="134"/>
      <c r="H35" s="133"/>
      <c r="I35" s="134"/>
      <c r="J35" s="133"/>
    </row>
    <row r="36" spans="1:10" s="104" customFormat="1" ht="15.75" x14ac:dyDescent="0.25">
      <c r="A36" s="254">
        <v>7800</v>
      </c>
      <c r="B36" s="199" t="s">
        <v>156</v>
      </c>
      <c r="C36" s="198"/>
      <c r="D36" s="151"/>
      <c r="E36" s="255"/>
      <c r="F36" s="253"/>
      <c r="G36" s="134"/>
      <c r="H36" s="133"/>
      <c r="I36" s="134"/>
      <c r="J36" s="133"/>
    </row>
    <row r="37" spans="1:10" s="104" customFormat="1" ht="15.75" x14ac:dyDescent="0.25">
      <c r="A37" s="254">
        <v>7830</v>
      </c>
      <c r="B37" s="199" t="s">
        <v>56</v>
      </c>
      <c r="C37" s="198">
        <v>16740</v>
      </c>
      <c r="D37" s="151"/>
      <c r="E37" s="255"/>
      <c r="F37" s="253"/>
      <c r="G37" s="134"/>
      <c r="H37" s="133"/>
      <c r="I37" s="134"/>
      <c r="J37" s="133"/>
    </row>
    <row r="38" spans="1:10" s="104" customFormat="1" ht="15.75" x14ac:dyDescent="0.25">
      <c r="A38" s="254">
        <v>8050</v>
      </c>
      <c r="B38" s="199" t="s">
        <v>64</v>
      </c>
      <c r="C38" s="198"/>
      <c r="D38" s="151">
        <v>5130</v>
      </c>
      <c r="E38" s="255"/>
      <c r="F38" s="253"/>
      <c r="G38" s="134"/>
      <c r="H38" s="133"/>
      <c r="I38" s="134"/>
      <c r="J38" s="133"/>
    </row>
    <row r="39" spans="1:10" s="104" customFormat="1" ht="15.75" x14ac:dyDescent="0.25">
      <c r="A39" s="254">
        <v>8070</v>
      </c>
      <c r="B39" s="199" t="s">
        <v>155</v>
      </c>
      <c r="C39" s="198"/>
      <c r="D39" s="151">
        <v>14700</v>
      </c>
      <c r="E39" s="255"/>
      <c r="F39" s="253"/>
      <c r="G39" s="134"/>
      <c r="H39" s="133"/>
      <c r="I39" s="134"/>
      <c r="J39" s="133"/>
    </row>
    <row r="40" spans="1:10" s="104" customFormat="1" ht="15.75" x14ac:dyDescent="0.25">
      <c r="A40" s="254">
        <v>8100</v>
      </c>
      <c r="B40" s="199" t="s">
        <v>154</v>
      </c>
      <c r="C40" s="198"/>
      <c r="D40" s="151"/>
      <c r="E40" s="255"/>
      <c r="F40" s="253"/>
      <c r="G40" s="134"/>
      <c r="H40" s="133"/>
      <c r="I40" s="134"/>
      <c r="J40" s="133"/>
    </row>
    <row r="41" spans="1:10" s="104" customFormat="1" ht="15.75" x14ac:dyDescent="0.25">
      <c r="A41" s="254">
        <v>8150</v>
      </c>
      <c r="B41" s="199" t="s">
        <v>62</v>
      </c>
      <c r="C41" s="198">
        <v>23680</v>
      </c>
      <c r="D41" s="151"/>
      <c r="E41" s="150"/>
      <c r="F41" s="253"/>
      <c r="G41" s="134"/>
      <c r="H41" s="133"/>
      <c r="I41" s="134"/>
      <c r="J41" s="133"/>
    </row>
    <row r="42" spans="1:10" s="104" customFormat="1" ht="15.75" x14ac:dyDescent="0.25">
      <c r="A42" s="252">
        <v>8800</v>
      </c>
      <c r="B42" s="251" t="s">
        <v>59</v>
      </c>
      <c r="C42" s="250"/>
      <c r="D42" s="105"/>
      <c r="E42" s="249"/>
      <c r="F42" s="248"/>
      <c r="G42" s="106"/>
      <c r="H42" s="105"/>
      <c r="I42" s="106"/>
      <c r="J42" s="105"/>
    </row>
    <row r="43" spans="1:10" s="245" customFormat="1" ht="18.75" x14ac:dyDescent="0.3">
      <c r="A43" s="247"/>
      <c r="B43" s="246"/>
      <c r="C43" s="130">
        <f t="shared" ref="C43:J43" si="0">SUM(C4:C42)</f>
        <v>3555770</v>
      </c>
      <c r="D43" s="129">
        <f t="shared" si="0"/>
        <v>3555770</v>
      </c>
      <c r="E43" s="130">
        <f t="shared" si="0"/>
        <v>0</v>
      </c>
      <c r="F43" s="129">
        <f t="shared" si="0"/>
        <v>0</v>
      </c>
      <c r="G43" s="130">
        <f t="shared" si="0"/>
        <v>0</v>
      </c>
      <c r="H43" s="129">
        <f t="shared" si="0"/>
        <v>0</v>
      </c>
      <c r="I43" s="130">
        <f t="shared" si="0"/>
        <v>0</v>
      </c>
      <c r="J43" s="129">
        <f t="shared" si="0"/>
        <v>0</v>
      </c>
    </row>
  </sheetData>
  <mergeCells count="4">
    <mergeCell ref="C2:D2"/>
    <mergeCell ref="E2:F2"/>
    <mergeCell ref="G2:H2"/>
    <mergeCell ref="I2:J2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>
    <oddHeader>&amp;COppgave 13.23</oddHeader>
    <oddFooter>&amp;CSide &amp;P av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40"/>
  <sheetViews>
    <sheetView showGridLines="0" showZeros="0" workbookViewId="0"/>
  </sheetViews>
  <sheetFormatPr baseColWidth="10" defaultRowHeight="15.75" x14ac:dyDescent="0.25"/>
  <cols>
    <col min="1" max="1" width="4.5703125" style="104" customWidth="1"/>
    <col min="2" max="2" width="7" style="104" customWidth="1"/>
    <col min="3" max="3" width="23.42578125" style="104" customWidth="1"/>
    <col min="4" max="4" width="4.7109375" style="104" customWidth="1"/>
    <col min="5" max="5" width="2.28515625" style="214" customWidth="1"/>
    <col min="6" max="6" width="11.42578125" style="213"/>
    <col min="7" max="7" width="2.28515625" style="213" customWidth="1"/>
    <col min="8" max="8" width="11.42578125" style="213"/>
    <col min="9" max="16384" width="11.42578125" style="104"/>
  </cols>
  <sheetData>
    <row r="1" spans="1:14" s="128" customFormat="1" ht="20.25" x14ac:dyDescent="0.3">
      <c r="B1" s="262" t="s">
        <v>120</v>
      </c>
      <c r="C1" s="245"/>
      <c r="D1" s="245"/>
      <c r="E1" s="261"/>
      <c r="F1" s="260" t="s">
        <v>119</v>
      </c>
      <c r="G1" s="260"/>
      <c r="H1" s="260" t="s">
        <v>118</v>
      </c>
    </row>
    <row r="2" spans="1:14" s="177" customFormat="1" ht="15" x14ac:dyDescent="0.25">
      <c r="B2" s="216"/>
      <c r="C2" s="216"/>
      <c r="D2" s="216"/>
      <c r="E2" s="234"/>
      <c r="F2" s="233"/>
      <c r="G2" s="233"/>
      <c r="H2" s="233"/>
    </row>
    <row r="3" spans="1:14" s="177" customFormat="1" ht="15" x14ac:dyDescent="0.25">
      <c r="B3" s="216" t="s">
        <v>117</v>
      </c>
      <c r="C3" s="216"/>
      <c r="D3" s="216"/>
      <c r="E3" s="216"/>
      <c r="F3" s="221"/>
      <c r="G3" s="218"/>
      <c r="H3" s="221"/>
    </row>
    <row r="4" spans="1:14" s="177" customFormat="1" ht="15" x14ac:dyDescent="0.25">
      <c r="B4" s="216" t="s">
        <v>116</v>
      </c>
      <c r="C4" s="216"/>
      <c r="D4" s="216"/>
      <c r="E4" s="216"/>
      <c r="F4" s="219"/>
      <c r="G4" s="218"/>
      <c r="H4" s="219"/>
    </row>
    <row r="5" spans="1:14" s="128" customFormat="1" ht="20.25" x14ac:dyDescent="0.3">
      <c r="A5" s="177"/>
      <c r="B5" s="216" t="s">
        <v>115</v>
      </c>
      <c r="C5" s="216"/>
      <c r="D5" s="216"/>
      <c r="E5" s="216"/>
      <c r="F5" s="217">
        <f>SUM(F3:F4)</f>
        <v>0</v>
      </c>
      <c r="G5" s="218"/>
      <c r="H5" s="217">
        <f>SUM(H3:H4)</f>
        <v>0</v>
      </c>
      <c r="I5" s="177"/>
      <c r="J5" s="177"/>
      <c r="K5" s="177"/>
      <c r="L5" s="177"/>
    </row>
    <row r="6" spans="1:14" s="128" customFormat="1" ht="20.25" x14ac:dyDescent="0.3">
      <c r="A6" s="177"/>
      <c r="B6" s="216"/>
      <c r="C6" s="216"/>
      <c r="D6" s="216"/>
      <c r="E6" s="216"/>
      <c r="F6" s="218"/>
      <c r="G6" s="218"/>
      <c r="H6" s="218"/>
      <c r="I6" s="177"/>
      <c r="J6" s="177"/>
      <c r="K6" s="177"/>
      <c r="L6" s="177"/>
    </row>
    <row r="7" spans="1:14" s="177" customFormat="1" ht="15" x14ac:dyDescent="0.25">
      <c r="B7" s="216" t="s">
        <v>114</v>
      </c>
      <c r="C7" s="216"/>
      <c r="D7" s="216"/>
      <c r="E7" s="216"/>
      <c r="F7" s="218"/>
      <c r="G7" s="218"/>
      <c r="H7" s="218"/>
    </row>
    <row r="8" spans="1:14" s="177" customFormat="1" ht="15" x14ac:dyDescent="0.25">
      <c r="B8" s="216" t="s">
        <v>113</v>
      </c>
      <c r="C8" s="216"/>
      <c r="D8" s="216"/>
      <c r="E8" s="216"/>
      <c r="F8" s="221"/>
      <c r="G8" s="218"/>
      <c r="H8" s="221"/>
    </row>
    <row r="9" spans="1:14" s="177" customFormat="1" ht="15" x14ac:dyDescent="0.25">
      <c r="B9" s="216" t="s">
        <v>112</v>
      </c>
      <c r="C9" s="216"/>
      <c r="D9" s="216"/>
      <c r="E9" s="216"/>
      <c r="F9" s="220"/>
      <c r="G9" s="218"/>
      <c r="H9" s="220"/>
    </row>
    <row r="10" spans="1:14" s="177" customFormat="1" ht="15" x14ac:dyDescent="0.25">
      <c r="B10" s="216" t="s">
        <v>111</v>
      </c>
      <c r="C10" s="216"/>
      <c r="D10" s="216"/>
      <c r="E10" s="216"/>
      <c r="F10" s="220"/>
      <c r="G10" s="218"/>
      <c r="H10" s="220"/>
    </row>
    <row r="11" spans="1:14" s="177" customFormat="1" ht="15" x14ac:dyDescent="0.25">
      <c r="B11" s="216" t="s">
        <v>110</v>
      </c>
      <c r="C11" s="216"/>
      <c r="D11" s="216"/>
      <c r="E11" s="216"/>
      <c r="F11" s="220"/>
      <c r="G11" s="218"/>
      <c r="H11" s="220"/>
    </row>
    <row r="12" spans="1:14" s="177" customFormat="1" ht="15" x14ac:dyDescent="0.25">
      <c r="B12" s="216" t="s">
        <v>14</v>
      </c>
      <c r="C12" s="216"/>
      <c r="D12" s="216"/>
      <c r="E12" s="216"/>
      <c r="F12" s="220"/>
      <c r="G12" s="218"/>
      <c r="H12" s="220"/>
    </row>
    <row r="13" spans="1:14" s="177" customFormat="1" ht="15" x14ac:dyDescent="0.25">
      <c r="B13" s="216" t="s">
        <v>109</v>
      </c>
      <c r="C13" s="216"/>
      <c r="D13" s="216"/>
      <c r="E13" s="216"/>
      <c r="F13" s="232"/>
      <c r="G13" s="218"/>
      <c r="H13" s="232"/>
    </row>
    <row r="14" spans="1:14" s="128" customFormat="1" ht="20.25" x14ac:dyDescent="0.3">
      <c r="A14" s="177"/>
      <c r="B14" s="216" t="s">
        <v>108</v>
      </c>
      <c r="C14" s="216"/>
      <c r="D14" s="216"/>
      <c r="E14" s="216"/>
      <c r="F14" s="231">
        <f>SUM(F8:F13)</f>
        <v>0</v>
      </c>
      <c r="G14" s="218"/>
      <c r="H14" s="231">
        <f>SUM(H8:H13)</f>
        <v>0</v>
      </c>
      <c r="I14" s="177"/>
      <c r="J14" s="177"/>
      <c r="K14" s="177"/>
      <c r="L14" s="177"/>
      <c r="M14" s="177"/>
      <c r="N14" s="177"/>
    </row>
    <row r="15" spans="1:14" s="128" customFormat="1" ht="20.25" x14ac:dyDescent="0.3">
      <c r="A15" s="177"/>
      <c r="B15" s="223" t="s">
        <v>107</v>
      </c>
      <c r="C15" s="216"/>
      <c r="D15" s="216"/>
      <c r="E15" s="216"/>
      <c r="F15" s="217">
        <f>F5-F14</f>
        <v>0</v>
      </c>
      <c r="G15" s="218"/>
      <c r="H15" s="217">
        <f>H5-H14</f>
        <v>0</v>
      </c>
      <c r="I15" s="177"/>
      <c r="J15" s="177"/>
      <c r="K15" s="177"/>
      <c r="L15" s="177"/>
    </row>
    <row r="16" spans="1:14" s="228" customFormat="1" ht="11.25" x14ac:dyDescent="0.2">
      <c r="B16" s="230"/>
      <c r="C16" s="230"/>
      <c r="D16" s="230"/>
      <c r="E16" s="230"/>
      <c r="F16" s="229"/>
      <c r="G16" s="229"/>
      <c r="H16" s="229"/>
    </row>
    <row r="17" spans="1:13" s="177" customFormat="1" ht="15" x14ac:dyDescent="0.25">
      <c r="B17" s="216" t="s">
        <v>106</v>
      </c>
      <c r="C17" s="216"/>
      <c r="D17" s="216"/>
      <c r="E17" s="216"/>
      <c r="F17" s="218"/>
      <c r="G17" s="218"/>
      <c r="H17" s="218"/>
    </row>
    <row r="18" spans="1:13" s="177" customFormat="1" ht="15" x14ac:dyDescent="0.25">
      <c r="B18" s="216" t="s">
        <v>105</v>
      </c>
      <c r="C18" s="216"/>
      <c r="D18" s="216"/>
      <c r="E18" s="216"/>
      <c r="F18" s="220"/>
      <c r="G18" s="218"/>
      <c r="H18" s="220"/>
    </row>
    <row r="19" spans="1:13" s="177" customFormat="1" ht="15" x14ac:dyDescent="0.25">
      <c r="B19" s="216" t="s">
        <v>104</v>
      </c>
      <c r="C19" s="216"/>
      <c r="D19" s="216"/>
      <c r="E19" s="216"/>
      <c r="F19" s="220"/>
      <c r="G19" s="218"/>
      <c r="H19" s="220"/>
    </row>
    <row r="20" spans="1:13" s="177" customFormat="1" ht="15" x14ac:dyDescent="0.25">
      <c r="B20" s="216" t="s">
        <v>103</v>
      </c>
      <c r="C20" s="216"/>
      <c r="D20" s="216"/>
      <c r="E20" s="216"/>
      <c r="F20" s="220"/>
      <c r="G20" s="218"/>
      <c r="H20" s="220"/>
    </row>
    <row r="21" spans="1:13" s="177" customFormat="1" ht="15" x14ac:dyDescent="0.25">
      <c r="B21" s="216" t="s">
        <v>102</v>
      </c>
      <c r="C21" s="216"/>
      <c r="D21" s="216"/>
      <c r="E21" s="216"/>
      <c r="F21" s="219"/>
      <c r="G21" s="218"/>
      <c r="H21" s="219"/>
    </row>
    <row r="22" spans="1:13" s="128" customFormat="1" ht="20.25" x14ac:dyDescent="0.3">
      <c r="A22" s="177"/>
      <c r="B22" s="177" t="s">
        <v>101</v>
      </c>
      <c r="C22" s="177"/>
      <c r="D22" s="216"/>
      <c r="E22" s="216"/>
      <c r="F22" s="217">
        <f>SUM(F17:F21)</f>
        <v>0</v>
      </c>
      <c r="G22" s="218"/>
      <c r="H22" s="217">
        <f>SUM(H17:H21)</f>
        <v>0</v>
      </c>
      <c r="I22" s="177"/>
      <c r="J22" s="177"/>
      <c r="K22" s="177"/>
      <c r="L22" s="177"/>
      <c r="M22" s="177"/>
    </row>
    <row r="23" spans="1:13" s="224" customFormat="1" ht="8.25" x14ac:dyDescent="0.15">
      <c r="B23" s="226"/>
      <c r="C23" s="226"/>
      <c r="D23" s="226"/>
      <c r="E23" s="226"/>
      <c r="F23" s="225"/>
      <c r="G23" s="225"/>
      <c r="H23" s="225"/>
    </row>
    <row r="24" spans="1:13" s="177" customFormat="1" ht="15" x14ac:dyDescent="0.25">
      <c r="B24" s="223" t="s">
        <v>177</v>
      </c>
      <c r="C24" s="216"/>
      <c r="D24" s="216"/>
      <c r="E24" s="216"/>
      <c r="F24" s="221">
        <f>F15+F22</f>
        <v>0</v>
      </c>
      <c r="G24" s="218">
        <f>G15+G22</f>
        <v>0</v>
      </c>
      <c r="H24" s="221">
        <f>H15+H22</f>
        <v>0</v>
      </c>
    </row>
    <row r="25" spans="1:13" s="224" customFormat="1" ht="8.25" x14ac:dyDescent="0.15">
      <c r="B25" s="227"/>
      <c r="C25" s="226"/>
      <c r="D25" s="226"/>
      <c r="E25" s="226"/>
      <c r="F25" s="225"/>
      <c r="G25" s="225"/>
      <c r="H25" s="225"/>
    </row>
    <row r="26" spans="1:13" s="224" customFormat="1" ht="8.25" x14ac:dyDescent="0.15">
      <c r="B26" s="226"/>
      <c r="C26" s="226"/>
      <c r="D26" s="226"/>
      <c r="E26" s="226"/>
      <c r="F26" s="225"/>
      <c r="G26" s="225"/>
      <c r="H26" s="225"/>
    </row>
    <row r="27" spans="1:13" s="224" customFormat="1" ht="8.25" x14ac:dyDescent="0.15">
      <c r="B27" s="226"/>
      <c r="C27" s="226"/>
      <c r="D27" s="226"/>
      <c r="E27" s="226"/>
      <c r="F27" s="225"/>
      <c r="G27" s="225"/>
      <c r="H27" s="225"/>
    </row>
    <row r="28" spans="1:13" s="177" customFormat="1" ht="15" x14ac:dyDescent="0.25">
      <c r="B28" s="223" t="s">
        <v>59</v>
      </c>
      <c r="C28" s="216"/>
      <c r="D28" s="216"/>
      <c r="E28" s="216"/>
      <c r="F28" s="231">
        <f>SUM(F24:F25)</f>
        <v>0</v>
      </c>
      <c r="G28" s="218"/>
      <c r="H28" s="231">
        <f>SUM(H24:H25)</f>
        <v>0</v>
      </c>
    </row>
    <row r="29" spans="1:13" s="177" customFormat="1" ht="15" x14ac:dyDescent="0.25">
      <c r="B29" s="216"/>
      <c r="C29" s="216"/>
      <c r="D29" s="216"/>
      <c r="E29" s="216"/>
      <c r="F29" s="218"/>
      <c r="G29" s="218"/>
      <c r="H29" s="218"/>
    </row>
    <row r="30" spans="1:13" s="177" customFormat="1" ht="15" x14ac:dyDescent="0.25">
      <c r="E30" s="216"/>
      <c r="F30" s="215"/>
      <c r="G30" s="215"/>
      <c r="H30" s="215"/>
    </row>
    <row r="31" spans="1:13" s="177" customFormat="1" ht="15" x14ac:dyDescent="0.25">
      <c r="E31" s="216"/>
      <c r="F31" s="215"/>
      <c r="G31" s="215"/>
      <c r="H31" s="215"/>
    </row>
    <row r="32" spans="1:13" s="177" customFormat="1" ht="15" x14ac:dyDescent="0.25">
      <c r="E32" s="216"/>
      <c r="F32" s="215"/>
      <c r="G32" s="215"/>
      <c r="H32" s="215"/>
    </row>
    <row r="33" spans="5:8" s="177" customFormat="1" ht="15" x14ac:dyDescent="0.25">
      <c r="E33" s="216"/>
      <c r="F33" s="215"/>
      <c r="G33" s="215"/>
      <c r="H33" s="215"/>
    </row>
    <row r="34" spans="5:8" s="177" customFormat="1" ht="15" x14ac:dyDescent="0.25">
      <c r="E34" s="216"/>
      <c r="F34" s="215"/>
      <c r="G34" s="215"/>
      <c r="H34" s="215"/>
    </row>
    <row r="35" spans="5:8" s="177" customFormat="1" ht="15" x14ac:dyDescent="0.25">
      <c r="E35" s="216"/>
      <c r="F35" s="215"/>
      <c r="G35" s="215"/>
      <c r="H35" s="215"/>
    </row>
    <row r="36" spans="5:8" s="177" customFormat="1" ht="15" x14ac:dyDescent="0.25">
      <c r="E36" s="216"/>
      <c r="F36" s="215"/>
      <c r="G36" s="215"/>
      <c r="H36" s="215"/>
    </row>
    <row r="37" spans="5:8" s="177" customFormat="1" ht="15" x14ac:dyDescent="0.25">
      <c r="E37" s="216"/>
      <c r="F37" s="215"/>
      <c r="G37" s="215"/>
      <c r="H37" s="215"/>
    </row>
    <row r="38" spans="5:8" s="177" customFormat="1" ht="15" x14ac:dyDescent="0.25">
      <c r="E38" s="216"/>
      <c r="F38" s="215"/>
      <c r="G38" s="215"/>
      <c r="H38" s="215"/>
    </row>
    <row r="39" spans="5:8" s="177" customFormat="1" ht="15" x14ac:dyDescent="0.25">
      <c r="E39" s="216"/>
      <c r="F39" s="215"/>
      <c r="G39" s="215"/>
      <c r="H39" s="215"/>
    </row>
    <row r="40" spans="5:8" s="177" customFormat="1" ht="15" x14ac:dyDescent="0.25">
      <c r="E40" s="216"/>
      <c r="F40" s="215"/>
      <c r="G40" s="215"/>
      <c r="H40" s="215"/>
    </row>
  </sheetData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>&amp;COppgave 13.23b</oddHeader>
    <oddFooter>&amp;CSide &amp;P av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X44"/>
  <sheetViews>
    <sheetView showGridLines="0" showZeros="0" workbookViewId="0"/>
  </sheetViews>
  <sheetFormatPr baseColWidth="10" defaultRowHeight="12.75" x14ac:dyDescent="0.2"/>
  <cols>
    <col min="1" max="1" width="4.85546875" style="236" customWidth="1"/>
    <col min="2" max="2" width="6.5703125" style="236" customWidth="1"/>
    <col min="3" max="3" width="29.42578125" style="236" customWidth="1"/>
    <col min="4" max="4" width="2.28515625" style="237" customWidth="1"/>
    <col min="5" max="5" width="11.42578125" style="236"/>
    <col min="6" max="6" width="2.28515625" style="237" customWidth="1"/>
    <col min="7" max="16384" width="11.42578125" style="236"/>
  </cols>
  <sheetData>
    <row r="1" spans="2:7" ht="18.75" x14ac:dyDescent="0.3">
      <c r="B1" s="262" t="s">
        <v>178</v>
      </c>
      <c r="C1" s="245"/>
      <c r="D1" s="261"/>
      <c r="E1" s="260" t="s">
        <v>119</v>
      </c>
      <c r="F1" s="260"/>
      <c r="G1" s="260" t="s">
        <v>118</v>
      </c>
    </row>
    <row r="2" spans="2:7" s="243" customFormat="1" ht="8.25" x14ac:dyDescent="0.15">
      <c r="B2" s="226"/>
      <c r="C2" s="226"/>
      <c r="D2" s="226"/>
      <c r="E2" s="225"/>
      <c r="F2" s="225"/>
      <c r="G2" s="225"/>
    </row>
    <row r="3" spans="2:7" ht="15" x14ac:dyDescent="0.25">
      <c r="B3" s="223" t="s">
        <v>152</v>
      </c>
      <c r="C3" s="216"/>
      <c r="D3" s="216"/>
      <c r="E3" s="218"/>
      <c r="F3" s="218"/>
      <c r="G3" s="218"/>
    </row>
    <row r="4" spans="2:7" ht="15" x14ac:dyDescent="0.25">
      <c r="B4" s="223" t="s">
        <v>151</v>
      </c>
      <c r="C4" s="216"/>
      <c r="D4" s="216"/>
      <c r="E4" s="218"/>
      <c r="F4" s="218"/>
      <c r="G4" s="218"/>
    </row>
    <row r="5" spans="2:7" ht="15" x14ac:dyDescent="0.25">
      <c r="B5" s="216" t="s">
        <v>150</v>
      </c>
      <c r="C5" s="216"/>
      <c r="D5" s="216"/>
      <c r="E5" s="221"/>
      <c r="F5" s="218"/>
      <c r="G5" s="221"/>
    </row>
    <row r="6" spans="2:7" ht="15" x14ac:dyDescent="0.25">
      <c r="B6" s="216" t="s">
        <v>149</v>
      </c>
      <c r="C6" s="216"/>
      <c r="D6" s="216"/>
      <c r="E6" s="221"/>
      <c r="F6" s="218"/>
      <c r="G6" s="221"/>
    </row>
    <row r="7" spans="2:7" ht="15" x14ac:dyDescent="0.25">
      <c r="B7" s="216" t="s">
        <v>93</v>
      </c>
      <c r="C7" s="216"/>
      <c r="D7" s="216"/>
      <c r="E7" s="220"/>
      <c r="F7" s="218"/>
      <c r="G7" s="220"/>
    </row>
    <row r="8" spans="2:7" ht="15" x14ac:dyDescent="0.25">
      <c r="B8" s="216" t="s">
        <v>148</v>
      </c>
      <c r="C8" s="216"/>
      <c r="D8" s="216"/>
      <c r="E8" s="220"/>
      <c r="F8" s="218"/>
      <c r="G8" s="220"/>
    </row>
    <row r="9" spans="2:7" ht="15" x14ac:dyDescent="0.25">
      <c r="B9" s="216" t="s">
        <v>147</v>
      </c>
      <c r="C9" s="216"/>
      <c r="D9" s="216"/>
      <c r="E9" s="220"/>
      <c r="F9" s="218"/>
      <c r="G9" s="220"/>
    </row>
    <row r="10" spans="2:7" ht="15" x14ac:dyDescent="0.25">
      <c r="B10" s="216" t="s">
        <v>146</v>
      </c>
      <c r="C10" s="216"/>
      <c r="D10" s="216"/>
      <c r="E10" s="220"/>
      <c r="F10" s="218"/>
      <c r="G10" s="220"/>
    </row>
    <row r="11" spans="2:7" ht="15" x14ac:dyDescent="0.25">
      <c r="B11" s="216" t="s">
        <v>145</v>
      </c>
      <c r="C11" s="216"/>
      <c r="D11" s="216"/>
      <c r="E11" s="220"/>
      <c r="F11" s="218"/>
      <c r="G11" s="220"/>
    </row>
    <row r="12" spans="2:7" ht="15" x14ac:dyDescent="0.25">
      <c r="B12" s="216" t="s">
        <v>144</v>
      </c>
      <c r="C12" s="216"/>
      <c r="D12" s="216"/>
      <c r="E12" s="220"/>
      <c r="F12" s="218"/>
      <c r="G12" s="220"/>
    </row>
    <row r="13" spans="2:7" ht="15" x14ac:dyDescent="0.25">
      <c r="B13" s="216" t="s">
        <v>140</v>
      </c>
      <c r="C13" s="216"/>
      <c r="D13" s="216"/>
      <c r="E13" s="232"/>
      <c r="F13" s="218"/>
      <c r="G13" s="232"/>
    </row>
    <row r="14" spans="2:7" s="239" customFormat="1" ht="20.25" x14ac:dyDescent="0.3">
      <c r="B14" s="222" t="s">
        <v>143</v>
      </c>
      <c r="C14" s="242"/>
      <c r="D14" s="242"/>
      <c r="E14" s="217">
        <f>SUM(E5:E13)</f>
        <v>0</v>
      </c>
      <c r="F14" s="218"/>
      <c r="G14" s="217">
        <f>SUM(G5:G13)</f>
        <v>0</v>
      </c>
    </row>
    <row r="15" spans="2:7" x14ac:dyDescent="0.2">
      <c r="B15" s="230"/>
      <c r="C15" s="230"/>
      <c r="D15" s="230"/>
      <c r="E15" s="229"/>
      <c r="F15" s="229"/>
      <c r="G15" s="229"/>
    </row>
    <row r="16" spans="2:7" ht="15" x14ac:dyDescent="0.25">
      <c r="B16" s="223" t="s">
        <v>142</v>
      </c>
      <c r="C16" s="216"/>
      <c r="D16" s="216"/>
      <c r="E16" s="218"/>
      <c r="F16" s="218"/>
      <c r="G16" s="218"/>
    </row>
    <row r="17" spans="1:14" ht="15" x14ac:dyDescent="0.25">
      <c r="B17" s="216" t="s">
        <v>141</v>
      </c>
      <c r="C17" s="216"/>
      <c r="D17" s="216"/>
      <c r="E17" s="218"/>
      <c r="F17" s="218"/>
      <c r="G17" s="218"/>
    </row>
    <row r="18" spans="1:14" ht="15" x14ac:dyDescent="0.25">
      <c r="B18" s="216" t="s">
        <v>58</v>
      </c>
      <c r="C18" s="216"/>
      <c r="D18" s="216"/>
      <c r="E18" s="220"/>
      <c r="F18" s="218"/>
      <c r="G18" s="220"/>
    </row>
    <row r="19" spans="1:14" ht="15" x14ac:dyDescent="0.25">
      <c r="B19" s="216" t="s">
        <v>140</v>
      </c>
      <c r="C19" s="216"/>
      <c r="D19" s="216"/>
      <c r="E19" s="220"/>
      <c r="F19" s="218"/>
      <c r="G19" s="220"/>
    </row>
    <row r="20" spans="1:14" ht="15" x14ac:dyDescent="0.25">
      <c r="B20" s="216" t="s">
        <v>139</v>
      </c>
      <c r="C20" s="216"/>
      <c r="D20" s="216"/>
      <c r="E20" s="220"/>
      <c r="F20" s="218"/>
      <c r="G20" s="220"/>
    </row>
    <row r="21" spans="1:14" ht="15" x14ac:dyDescent="0.25">
      <c r="B21" s="216" t="s">
        <v>138</v>
      </c>
      <c r="C21" s="216"/>
      <c r="D21" s="216"/>
      <c r="E21" s="220"/>
      <c r="F21" s="218"/>
      <c r="G21" s="220"/>
    </row>
    <row r="22" spans="1:14" ht="15" x14ac:dyDescent="0.25">
      <c r="B22" s="216" t="s">
        <v>137</v>
      </c>
      <c r="C22" s="216"/>
      <c r="D22" s="216"/>
      <c r="E22" s="220"/>
      <c r="F22" s="218"/>
      <c r="G22" s="220"/>
    </row>
    <row r="23" spans="1:14" ht="15" x14ac:dyDescent="0.25">
      <c r="B23" s="216" t="s">
        <v>136</v>
      </c>
      <c r="C23" s="216"/>
      <c r="D23" s="216"/>
      <c r="E23" s="218"/>
      <c r="F23" s="218"/>
      <c r="G23" s="218"/>
    </row>
    <row r="24" spans="1:14" s="239" customFormat="1" ht="20.25" x14ac:dyDescent="0.3">
      <c r="A24" s="240"/>
      <c r="B24" s="222" t="s">
        <v>135</v>
      </c>
      <c r="C24" s="216"/>
      <c r="D24" s="216"/>
      <c r="E24" s="217">
        <f>SUM(E17:E23)</f>
        <v>0</v>
      </c>
      <c r="F24" s="218"/>
      <c r="G24" s="217">
        <f>SUM(G17:G23)</f>
        <v>0</v>
      </c>
      <c r="H24" s="240"/>
      <c r="I24" s="240"/>
      <c r="J24" s="240"/>
      <c r="K24" s="240"/>
      <c r="L24" s="240"/>
      <c r="M24" s="240"/>
    </row>
    <row r="25" spans="1:14" x14ac:dyDescent="0.2">
      <c r="B25" s="227"/>
      <c r="C25" s="226"/>
      <c r="D25" s="226"/>
      <c r="E25" s="241"/>
      <c r="F25" s="225"/>
      <c r="G25" s="241"/>
    </row>
    <row r="26" spans="1:14" ht="15.75" thickBot="1" x14ac:dyDescent="0.3">
      <c r="B26" s="222" t="s">
        <v>134</v>
      </c>
      <c r="C26" s="216"/>
      <c r="D26" s="216"/>
      <c r="E26" s="238">
        <f>E14+E24</f>
        <v>0</v>
      </c>
      <c r="F26" s="218"/>
      <c r="G26" s="238">
        <f>G14+G24</f>
        <v>0</v>
      </c>
    </row>
    <row r="27" spans="1:14" ht="15" x14ac:dyDescent="0.25">
      <c r="B27" s="216"/>
      <c r="C27" s="216"/>
      <c r="D27" s="216"/>
      <c r="E27" s="218"/>
      <c r="F27" s="218"/>
      <c r="G27" s="218"/>
    </row>
    <row r="28" spans="1:14" ht="15" x14ac:dyDescent="0.25">
      <c r="B28" s="223" t="s">
        <v>133</v>
      </c>
      <c r="C28" s="216"/>
      <c r="D28" s="216"/>
      <c r="E28" s="218"/>
      <c r="F28" s="218"/>
      <c r="G28" s="218"/>
    </row>
    <row r="29" spans="1:14" ht="15" x14ac:dyDescent="0.25">
      <c r="B29" s="223" t="s">
        <v>132</v>
      </c>
      <c r="C29" s="216"/>
      <c r="D29" s="216"/>
      <c r="E29" s="218"/>
      <c r="F29" s="218"/>
      <c r="G29" s="218"/>
    </row>
    <row r="30" spans="1:14" ht="15" x14ac:dyDescent="0.25">
      <c r="B30" s="216" t="s">
        <v>132</v>
      </c>
      <c r="C30" s="216"/>
      <c r="D30" s="216"/>
      <c r="E30" s="221"/>
      <c r="F30" s="218"/>
      <c r="G30" s="221"/>
    </row>
    <row r="31" spans="1:14" s="239" customFormat="1" ht="20.25" x14ac:dyDescent="0.3">
      <c r="A31" s="240"/>
      <c r="B31" s="222" t="s">
        <v>130</v>
      </c>
      <c r="C31" s="216"/>
      <c r="D31" s="216"/>
      <c r="E31" s="217">
        <f>SUM(E30:E30)</f>
        <v>0</v>
      </c>
      <c r="F31" s="218"/>
      <c r="G31" s="217">
        <f>SUM(G30:G30)</f>
        <v>0</v>
      </c>
      <c r="H31" s="240"/>
      <c r="I31" s="240"/>
      <c r="J31" s="240"/>
      <c r="K31" s="240"/>
      <c r="L31" s="240"/>
      <c r="M31" s="240"/>
      <c r="N31" s="240"/>
    </row>
    <row r="32" spans="1:14" x14ac:dyDescent="0.2">
      <c r="B32" s="226"/>
      <c r="C32" s="226"/>
      <c r="D32" s="226"/>
      <c r="E32" s="225"/>
      <c r="F32" s="225"/>
      <c r="G32" s="225"/>
    </row>
    <row r="33" spans="1:24" ht="15" x14ac:dyDescent="0.25">
      <c r="B33" s="223" t="s">
        <v>129</v>
      </c>
      <c r="C33" s="216"/>
      <c r="D33" s="216"/>
      <c r="E33" s="218"/>
      <c r="F33" s="218"/>
      <c r="G33" s="218"/>
    </row>
    <row r="34" spans="1:24" s="240" customFormat="1" ht="15" x14ac:dyDescent="0.25">
      <c r="B34" s="222"/>
      <c r="C34" s="216"/>
      <c r="D34" s="216"/>
      <c r="E34" s="218"/>
      <c r="F34" s="218"/>
      <c r="G34" s="218"/>
    </row>
    <row r="35" spans="1:24" ht="15" x14ac:dyDescent="0.25">
      <c r="A35" s="240"/>
      <c r="B35" s="216" t="s">
        <v>127</v>
      </c>
      <c r="C35" s="216"/>
      <c r="D35" s="216"/>
      <c r="E35" s="218"/>
      <c r="F35" s="218"/>
      <c r="G35" s="218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</row>
    <row r="36" spans="1:24" s="239" customFormat="1" ht="20.25" x14ac:dyDescent="0.3">
      <c r="A36" s="240"/>
      <c r="B36" s="222" t="s">
        <v>126</v>
      </c>
      <c r="C36" s="216"/>
      <c r="D36" s="216"/>
      <c r="E36" s="217">
        <f>SUM(E35)</f>
        <v>0</v>
      </c>
      <c r="F36" s="218"/>
      <c r="G36" s="217">
        <f>SUM(G35)</f>
        <v>0</v>
      </c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</row>
    <row r="37" spans="1:24" x14ac:dyDescent="0.2">
      <c r="B37" s="226"/>
      <c r="C37" s="226"/>
      <c r="D37" s="226"/>
      <c r="E37" s="225"/>
      <c r="F37" s="225"/>
      <c r="G37" s="225"/>
    </row>
    <row r="38" spans="1:24" ht="15" x14ac:dyDescent="0.25">
      <c r="B38" s="216" t="s">
        <v>80</v>
      </c>
      <c r="C38" s="216"/>
      <c r="D38" s="216"/>
      <c r="E38" s="218"/>
      <c r="F38" s="218"/>
      <c r="G38" s="218"/>
    </row>
    <row r="39" spans="1:24" ht="15" x14ac:dyDescent="0.25">
      <c r="B39" s="216" t="s">
        <v>34</v>
      </c>
      <c r="C39" s="216"/>
      <c r="D39" s="216"/>
      <c r="E39" s="220"/>
      <c r="F39" s="218"/>
      <c r="G39" s="220"/>
    </row>
    <row r="40" spans="1:24" ht="15" x14ac:dyDescent="0.25">
      <c r="B40" s="216" t="s">
        <v>125</v>
      </c>
      <c r="C40" s="216"/>
      <c r="D40" s="216"/>
      <c r="E40" s="220"/>
      <c r="F40" s="218"/>
      <c r="G40" s="220"/>
    </row>
    <row r="41" spans="1:24" ht="15" x14ac:dyDescent="0.25">
      <c r="B41" s="216" t="s">
        <v>123</v>
      </c>
      <c r="C41" s="216"/>
      <c r="D41" s="216"/>
      <c r="E41" s="218"/>
      <c r="F41" s="218"/>
      <c r="G41" s="218"/>
    </row>
    <row r="42" spans="1:24" s="239" customFormat="1" ht="20.25" x14ac:dyDescent="0.3">
      <c r="A42" s="177"/>
      <c r="B42" s="222" t="s">
        <v>122</v>
      </c>
      <c r="C42" s="216"/>
      <c r="D42" s="216"/>
      <c r="E42" s="217">
        <f>SUM(E38:E41)</f>
        <v>0</v>
      </c>
      <c r="F42" s="218"/>
      <c r="G42" s="217">
        <f>SUM(G38:G41)</f>
        <v>0</v>
      </c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</row>
    <row r="43" spans="1:24" x14ac:dyDescent="0.2">
      <c r="B43" s="226"/>
      <c r="C43" s="226"/>
      <c r="D43" s="226"/>
      <c r="E43" s="225"/>
      <c r="F43" s="225"/>
      <c r="G43" s="225"/>
    </row>
    <row r="44" spans="1:24" ht="15.75" thickBot="1" x14ac:dyDescent="0.3">
      <c r="B44" s="222" t="s">
        <v>121</v>
      </c>
      <c r="C44" s="216"/>
      <c r="D44" s="216"/>
      <c r="E44" s="238">
        <f>E31+E36+E42</f>
        <v>0</v>
      </c>
      <c r="F44" s="218"/>
      <c r="G44" s="238"/>
    </row>
  </sheetData>
  <pageMargins left="0.78740157480314965" right="0.78740157480314965" top="0.59055118110236227" bottom="0.59055118110236227" header="0.51181102362204722" footer="0.51181102362204722"/>
  <pageSetup paperSize="9" orientation="portrait" horizontalDpi="4294967292" r:id="rId1"/>
  <headerFooter alignWithMargins="0">
    <oddHeader>&amp;COppgave 13.23b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showGridLines="0" showZeros="0" workbookViewId="0"/>
  </sheetViews>
  <sheetFormatPr baseColWidth="10" defaultRowHeight="15.75" x14ac:dyDescent="0.25"/>
  <cols>
    <col min="1" max="1" width="5.7109375" style="1" bestFit="1" customWidth="1"/>
    <col min="2" max="2" width="21" style="1" bestFit="1" customWidth="1"/>
    <col min="3" max="16384" width="11.42578125" style="1"/>
  </cols>
  <sheetData>
    <row r="1" spans="1:10" x14ac:dyDescent="0.25">
      <c r="A1" s="1" t="s">
        <v>9</v>
      </c>
    </row>
    <row r="2" spans="1:10" x14ac:dyDescent="0.25">
      <c r="A2" s="20" t="s">
        <v>4</v>
      </c>
      <c r="B2" s="22" t="s">
        <v>5</v>
      </c>
      <c r="C2" s="263" t="s">
        <v>0</v>
      </c>
      <c r="D2" s="264"/>
      <c r="E2" s="264" t="s">
        <v>1</v>
      </c>
      <c r="F2" s="264"/>
      <c r="G2" s="264" t="s">
        <v>2</v>
      </c>
      <c r="H2" s="264"/>
      <c r="I2" s="264" t="s">
        <v>3</v>
      </c>
      <c r="J2" s="264"/>
    </row>
    <row r="3" spans="1:10" x14ac:dyDescent="0.25">
      <c r="A3" s="21"/>
      <c r="B3" s="23"/>
      <c r="C3" s="19" t="s">
        <v>6</v>
      </c>
      <c r="D3" s="2" t="s">
        <v>7</v>
      </c>
      <c r="E3" s="2" t="s">
        <v>6</v>
      </c>
      <c r="F3" s="2" t="s">
        <v>7</v>
      </c>
      <c r="G3" s="2" t="s">
        <v>6</v>
      </c>
      <c r="H3" s="2" t="s">
        <v>7</v>
      </c>
      <c r="I3" s="2" t="s">
        <v>6</v>
      </c>
      <c r="J3" s="3" t="s">
        <v>7</v>
      </c>
    </row>
    <row r="4" spans="1:10" x14ac:dyDescent="0.25">
      <c r="A4" s="24">
        <v>1100</v>
      </c>
      <c r="B4" s="25" t="s">
        <v>12</v>
      </c>
      <c r="C4" s="26"/>
      <c r="D4" s="27"/>
      <c r="E4" s="28"/>
      <c r="F4" s="29"/>
      <c r="G4" s="30"/>
      <c r="H4" s="31"/>
      <c r="I4" s="30"/>
      <c r="J4" s="31"/>
    </row>
    <row r="5" spans="1:10" x14ac:dyDescent="0.25">
      <c r="A5" s="12"/>
      <c r="B5" s="4"/>
      <c r="C5" s="5"/>
      <c r="D5" s="9"/>
      <c r="E5" s="32"/>
      <c r="F5" s="33"/>
      <c r="G5" s="4"/>
      <c r="H5" s="34"/>
      <c r="I5" s="4"/>
      <c r="J5" s="34"/>
    </row>
    <row r="6" spans="1:10" x14ac:dyDescent="0.25">
      <c r="A6" s="12">
        <v>6000</v>
      </c>
      <c r="B6" s="4" t="s">
        <v>13</v>
      </c>
      <c r="C6" s="35"/>
      <c r="D6" s="9"/>
      <c r="E6" s="36"/>
      <c r="F6" s="37"/>
      <c r="G6" s="38"/>
      <c r="H6" s="39"/>
      <c r="I6" s="38"/>
      <c r="J6" s="39"/>
    </row>
    <row r="7" spans="1:10" x14ac:dyDescent="0.25">
      <c r="A7" s="40">
        <v>6050</v>
      </c>
      <c r="B7" s="41" t="s">
        <v>14</v>
      </c>
      <c r="C7" s="42"/>
      <c r="D7" s="43"/>
      <c r="E7" s="16"/>
      <c r="F7" s="17"/>
      <c r="G7" s="18"/>
      <c r="H7" s="15"/>
      <c r="I7" s="18"/>
      <c r="J7" s="15"/>
    </row>
    <row r="9" spans="1:10" x14ac:dyDescent="0.25">
      <c r="A9" s="1" t="s">
        <v>10</v>
      </c>
    </row>
    <row r="14" spans="1:10" x14ac:dyDescent="0.25">
      <c r="A14" s="1" t="s">
        <v>11</v>
      </c>
    </row>
  </sheetData>
  <mergeCells count="4">
    <mergeCell ref="C2:D2"/>
    <mergeCell ref="E2:F2"/>
    <mergeCell ref="G2:H2"/>
    <mergeCell ref="I2:J2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13.7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2"/>
  <sheetViews>
    <sheetView showGridLines="0" showZeros="0" workbookViewId="0"/>
  </sheetViews>
  <sheetFormatPr baseColWidth="10" defaultRowHeight="15.75" x14ac:dyDescent="0.25"/>
  <cols>
    <col min="1" max="1" width="6" style="1" bestFit="1" customWidth="1"/>
    <col min="2" max="2" width="15.7109375" style="1" customWidth="1"/>
    <col min="3" max="16384" width="11.42578125" style="1"/>
  </cols>
  <sheetData>
    <row r="2" spans="1:10" x14ac:dyDescent="0.25">
      <c r="A2" s="44" t="s">
        <v>15</v>
      </c>
    </row>
    <row r="3" spans="1:10" x14ac:dyDescent="0.25">
      <c r="A3" s="45"/>
      <c r="B3" s="46"/>
      <c r="C3" s="264" t="s">
        <v>0</v>
      </c>
      <c r="D3" s="264"/>
      <c r="E3" s="264" t="s">
        <v>1</v>
      </c>
      <c r="F3" s="264"/>
      <c r="G3" s="264" t="s">
        <v>2</v>
      </c>
      <c r="H3" s="264"/>
      <c r="I3" s="264" t="s">
        <v>3</v>
      </c>
      <c r="J3" s="264"/>
    </row>
    <row r="4" spans="1:10" x14ac:dyDescent="0.25">
      <c r="A4" s="47" t="s">
        <v>4</v>
      </c>
      <c r="B4" s="48" t="s">
        <v>5</v>
      </c>
      <c r="C4" s="19" t="s">
        <v>6</v>
      </c>
      <c r="D4" s="2" t="s">
        <v>7</v>
      </c>
      <c r="E4" s="2" t="s">
        <v>6</v>
      </c>
      <c r="F4" s="2" t="s">
        <v>7</v>
      </c>
      <c r="G4" s="2" t="s">
        <v>6</v>
      </c>
      <c r="H4" s="2" t="s">
        <v>7</v>
      </c>
      <c r="I4" s="2" t="s">
        <v>6</v>
      </c>
      <c r="J4" s="3" t="s">
        <v>7</v>
      </c>
    </row>
    <row r="5" spans="1:10" x14ac:dyDescent="0.25">
      <c r="A5" s="12">
        <v>1230</v>
      </c>
      <c r="B5" s="4" t="s">
        <v>16</v>
      </c>
      <c r="C5" s="5">
        <v>200000</v>
      </c>
      <c r="D5" s="9"/>
      <c r="E5" s="49"/>
      <c r="F5" s="50"/>
      <c r="G5" s="7"/>
      <c r="H5" s="11"/>
      <c r="I5" s="7"/>
      <c r="J5" s="11"/>
    </row>
    <row r="6" spans="1:10" x14ac:dyDescent="0.25">
      <c r="A6" s="40">
        <v>6010</v>
      </c>
      <c r="B6" s="14" t="s">
        <v>17</v>
      </c>
      <c r="C6" s="18"/>
      <c r="D6" s="43"/>
      <c r="E6" s="51"/>
      <c r="F6" s="52"/>
      <c r="G6" s="18"/>
      <c r="H6" s="15"/>
      <c r="I6" s="18"/>
      <c r="J6" s="15"/>
    </row>
    <row r="8" spans="1:10" x14ac:dyDescent="0.25">
      <c r="A8" s="44" t="s">
        <v>18</v>
      </c>
    </row>
    <row r="9" spans="1:10" x14ac:dyDescent="0.25">
      <c r="A9" s="53"/>
      <c r="B9" s="54"/>
      <c r="C9" s="264" t="s">
        <v>0</v>
      </c>
      <c r="D9" s="264"/>
      <c r="E9" s="264" t="s">
        <v>1</v>
      </c>
      <c r="F9" s="264"/>
      <c r="G9" s="264" t="s">
        <v>2</v>
      </c>
      <c r="H9" s="264"/>
      <c r="I9" s="264" t="s">
        <v>3</v>
      </c>
      <c r="J9" s="264"/>
    </row>
    <row r="10" spans="1:10" x14ac:dyDescent="0.25">
      <c r="A10" s="47" t="s">
        <v>4</v>
      </c>
      <c r="B10" s="48" t="s">
        <v>5</v>
      </c>
      <c r="C10" s="19" t="s">
        <v>6</v>
      </c>
      <c r="D10" s="2" t="s">
        <v>7</v>
      </c>
      <c r="E10" s="2" t="s">
        <v>6</v>
      </c>
      <c r="F10" s="2" t="s">
        <v>7</v>
      </c>
      <c r="G10" s="2" t="s">
        <v>6</v>
      </c>
      <c r="H10" s="2" t="s">
        <v>7</v>
      </c>
      <c r="I10" s="2" t="s">
        <v>6</v>
      </c>
      <c r="J10" s="3" t="s">
        <v>7</v>
      </c>
    </row>
    <row r="11" spans="1:10" x14ac:dyDescent="0.25">
      <c r="A11" s="55">
        <v>1230</v>
      </c>
      <c r="B11" s="4" t="s">
        <v>16</v>
      </c>
      <c r="C11" s="5"/>
      <c r="D11" s="9"/>
      <c r="E11" s="49"/>
      <c r="F11" s="50"/>
      <c r="G11" s="7"/>
      <c r="H11" s="11"/>
      <c r="I11" s="7"/>
      <c r="J11" s="11"/>
    </row>
    <row r="12" spans="1:10" x14ac:dyDescent="0.25">
      <c r="A12" s="40">
        <v>6010</v>
      </c>
      <c r="B12" s="41" t="s">
        <v>17</v>
      </c>
      <c r="C12" s="14"/>
      <c r="D12" s="43"/>
      <c r="E12" s="51"/>
      <c r="F12" s="52"/>
      <c r="G12" s="18"/>
      <c r="H12" s="15"/>
      <c r="I12" s="18"/>
      <c r="J12" s="15"/>
    </row>
  </sheetData>
  <mergeCells count="8">
    <mergeCell ref="C3:D3"/>
    <mergeCell ref="E3:F3"/>
    <mergeCell ref="G3:H3"/>
    <mergeCell ref="I3:J3"/>
    <mergeCell ref="C9:D9"/>
    <mergeCell ref="E9:F9"/>
    <mergeCell ref="G9:H9"/>
    <mergeCell ref="I9:J9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13.8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2"/>
  <sheetViews>
    <sheetView showGridLines="0" showZeros="0" workbookViewId="0"/>
  </sheetViews>
  <sheetFormatPr baseColWidth="10" defaultRowHeight="15.75" x14ac:dyDescent="0.25"/>
  <cols>
    <col min="1" max="1" width="6.5703125" style="1" bestFit="1" customWidth="1"/>
    <col min="2" max="2" width="22.5703125" style="1" bestFit="1" customWidth="1"/>
    <col min="3" max="10" width="9.7109375" style="1" customWidth="1"/>
    <col min="11" max="16384" width="11.42578125" style="1"/>
  </cols>
  <sheetData>
    <row r="1" spans="1:10" x14ac:dyDescent="0.25">
      <c r="A1" s="1" t="s">
        <v>9</v>
      </c>
    </row>
    <row r="5" spans="1:10" x14ac:dyDescent="0.25">
      <c r="A5" s="1" t="s">
        <v>10</v>
      </c>
    </row>
    <row r="6" spans="1:10" x14ac:dyDescent="0.25">
      <c r="A6" s="20" t="s">
        <v>4</v>
      </c>
      <c r="B6" s="22" t="s">
        <v>5</v>
      </c>
      <c r="C6" s="263" t="s">
        <v>0</v>
      </c>
      <c r="D6" s="264"/>
      <c r="E6" s="264" t="s">
        <v>1</v>
      </c>
      <c r="F6" s="264"/>
      <c r="G6" s="264" t="s">
        <v>2</v>
      </c>
      <c r="H6" s="264"/>
      <c r="I6" s="264" t="s">
        <v>3</v>
      </c>
      <c r="J6" s="264"/>
    </row>
    <row r="7" spans="1:10" x14ac:dyDescent="0.25">
      <c r="A7" s="21"/>
      <c r="B7" s="23"/>
      <c r="C7" s="19" t="s">
        <v>6</v>
      </c>
      <c r="D7" s="2" t="s">
        <v>7</v>
      </c>
      <c r="E7" s="2" t="s">
        <v>6</v>
      </c>
      <c r="F7" s="2" t="s">
        <v>7</v>
      </c>
      <c r="G7" s="2" t="s">
        <v>6</v>
      </c>
      <c r="H7" s="2" t="s">
        <v>7</v>
      </c>
      <c r="I7" s="2" t="s">
        <v>6</v>
      </c>
      <c r="J7" s="3" t="s">
        <v>7</v>
      </c>
    </row>
    <row r="8" spans="1:10" x14ac:dyDescent="0.25">
      <c r="A8" s="24">
        <v>1250</v>
      </c>
      <c r="B8" s="25" t="s">
        <v>22</v>
      </c>
      <c r="C8" s="26">
        <v>400000</v>
      </c>
      <c r="D8" s="27"/>
      <c r="E8" s="66"/>
      <c r="F8" s="65"/>
      <c r="G8" s="30"/>
      <c r="H8" s="31"/>
      <c r="I8" s="30"/>
      <c r="J8" s="31"/>
    </row>
    <row r="9" spans="1:10" x14ac:dyDescent="0.25">
      <c r="A9" s="12"/>
      <c r="B9" s="4"/>
      <c r="C9" s="5"/>
      <c r="D9" s="9"/>
      <c r="E9" s="64"/>
      <c r="F9" s="63"/>
      <c r="G9" s="4"/>
      <c r="H9" s="34"/>
      <c r="I9" s="4"/>
      <c r="J9" s="34"/>
    </row>
    <row r="10" spans="1:10" x14ac:dyDescent="0.25">
      <c r="A10" s="12">
        <v>1259</v>
      </c>
      <c r="B10" s="62" t="s">
        <v>21</v>
      </c>
      <c r="C10" s="38"/>
      <c r="D10" s="9">
        <v>40000</v>
      </c>
      <c r="E10" s="58"/>
      <c r="F10" s="57"/>
      <c r="G10" s="38"/>
      <c r="H10" s="39"/>
      <c r="I10" s="38"/>
      <c r="J10" s="39"/>
    </row>
    <row r="11" spans="1:10" x14ac:dyDescent="0.25">
      <c r="A11" s="61">
        <v>3800</v>
      </c>
      <c r="B11" s="60" t="s">
        <v>19</v>
      </c>
      <c r="C11" s="59"/>
      <c r="D11" s="39"/>
      <c r="E11" s="58"/>
      <c r="F11" s="57"/>
      <c r="G11" s="38"/>
      <c r="H11" s="39"/>
      <c r="I11" s="38"/>
      <c r="J11" s="39"/>
    </row>
    <row r="12" spans="1:10" x14ac:dyDescent="0.25">
      <c r="A12" s="40">
        <v>6010</v>
      </c>
      <c r="B12" s="56" t="s">
        <v>20</v>
      </c>
      <c r="C12" s="14"/>
      <c r="D12" s="15"/>
      <c r="E12" s="51"/>
      <c r="F12" s="52"/>
      <c r="G12" s="18"/>
      <c r="H12" s="15"/>
      <c r="I12" s="18"/>
      <c r="J12" s="15"/>
    </row>
  </sheetData>
  <sortState ref="A11:J12">
    <sortCondition ref="A11:A12"/>
  </sortState>
  <mergeCells count="4">
    <mergeCell ref="C6:D6"/>
    <mergeCell ref="E6:F6"/>
    <mergeCell ref="G6:H6"/>
    <mergeCell ref="I6:J6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13.9</oddHead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L36"/>
  <sheetViews>
    <sheetView showGridLines="0" showZeros="0" workbookViewId="0"/>
  </sheetViews>
  <sheetFormatPr baseColWidth="10" defaultRowHeight="12.75" x14ac:dyDescent="0.2"/>
  <cols>
    <col min="1" max="1" width="5.5703125" bestFit="1" customWidth="1"/>
    <col min="2" max="2" width="22.5703125" customWidth="1"/>
  </cols>
  <sheetData>
    <row r="4" spans="1:12" ht="15.75" x14ac:dyDescent="0.25">
      <c r="A4" s="20" t="s">
        <v>4</v>
      </c>
      <c r="B4" s="22" t="s">
        <v>5</v>
      </c>
      <c r="C4" s="263" t="s">
        <v>0</v>
      </c>
      <c r="D4" s="264"/>
      <c r="E4" s="264" t="s">
        <v>1</v>
      </c>
      <c r="F4" s="264"/>
      <c r="G4" s="264" t="s">
        <v>2</v>
      </c>
      <c r="H4" s="264"/>
      <c r="I4" s="264" t="s">
        <v>3</v>
      </c>
      <c r="J4" s="264"/>
    </row>
    <row r="5" spans="1:12" ht="15.75" x14ac:dyDescent="0.2">
      <c r="A5" s="67"/>
      <c r="B5" s="68"/>
      <c r="C5" s="19" t="s">
        <v>6</v>
      </c>
      <c r="D5" s="2" t="s">
        <v>7</v>
      </c>
      <c r="E5" s="2" t="s">
        <v>6</v>
      </c>
      <c r="F5" s="2" t="s">
        <v>7</v>
      </c>
      <c r="G5" s="2" t="s">
        <v>6</v>
      </c>
      <c r="H5" s="2" t="s">
        <v>7</v>
      </c>
      <c r="I5" s="2" t="s">
        <v>6</v>
      </c>
      <c r="J5" s="3" t="s">
        <v>7</v>
      </c>
    </row>
    <row r="6" spans="1:12" ht="15.75" x14ac:dyDescent="0.25">
      <c r="A6" s="24">
        <v>1230</v>
      </c>
      <c r="B6" s="25" t="s">
        <v>23</v>
      </c>
      <c r="C6" s="26">
        <v>810000</v>
      </c>
      <c r="D6" s="27"/>
      <c r="E6" s="66"/>
      <c r="F6" s="65"/>
      <c r="G6" s="30"/>
      <c r="H6" s="31"/>
      <c r="I6" s="30"/>
      <c r="J6" s="31"/>
    </row>
    <row r="7" spans="1:12" ht="15.75" x14ac:dyDescent="0.25">
      <c r="A7" s="12"/>
      <c r="B7" s="4"/>
      <c r="C7" s="5"/>
      <c r="D7" s="9"/>
      <c r="E7" s="64"/>
      <c r="F7" s="63"/>
      <c r="G7" s="4"/>
      <c r="H7" s="34"/>
      <c r="I7" s="4"/>
      <c r="J7" s="34"/>
    </row>
    <row r="8" spans="1:12" ht="15.75" x14ac:dyDescent="0.25">
      <c r="A8" s="12">
        <v>1239</v>
      </c>
      <c r="B8" s="62" t="s">
        <v>24</v>
      </c>
      <c r="C8" s="38"/>
      <c r="D8" s="9">
        <v>60000</v>
      </c>
      <c r="E8" s="64"/>
      <c r="F8" s="63"/>
      <c r="G8" s="4"/>
      <c r="H8" s="34"/>
      <c r="I8" s="4"/>
      <c r="J8" s="34"/>
    </row>
    <row r="9" spans="1:12" ht="15.75" x14ac:dyDescent="0.25">
      <c r="A9" s="12">
        <v>1250</v>
      </c>
      <c r="B9" s="62" t="s">
        <v>22</v>
      </c>
      <c r="C9" s="4">
        <v>70000</v>
      </c>
      <c r="D9" s="9"/>
      <c r="E9" s="58"/>
      <c r="F9" s="57"/>
      <c r="G9" s="38"/>
      <c r="H9" s="39"/>
      <c r="I9" s="38"/>
      <c r="J9" s="39"/>
    </row>
    <row r="10" spans="1:12" ht="15.75" x14ac:dyDescent="0.25">
      <c r="A10" s="12">
        <v>3800</v>
      </c>
      <c r="B10" s="62" t="s">
        <v>25</v>
      </c>
      <c r="C10" s="62"/>
      <c r="D10" s="9"/>
      <c r="E10" s="58"/>
      <c r="F10" s="57"/>
      <c r="G10" s="38"/>
      <c r="H10" s="39"/>
      <c r="I10" s="38"/>
      <c r="J10" s="39"/>
    </row>
    <row r="11" spans="1:12" ht="15.75" x14ac:dyDescent="0.25">
      <c r="A11" s="12">
        <v>6010</v>
      </c>
      <c r="B11" s="69" t="s">
        <v>26</v>
      </c>
      <c r="C11" s="62"/>
      <c r="D11" s="9"/>
      <c r="E11" s="58"/>
      <c r="F11" s="57"/>
      <c r="G11" s="38"/>
      <c r="H11" s="39"/>
      <c r="I11" s="38"/>
      <c r="J11" s="39"/>
    </row>
    <row r="12" spans="1:12" ht="15.75" x14ac:dyDescent="0.25">
      <c r="A12" s="24">
        <v>6011</v>
      </c>
      <c r="B12" s="70" t="s">
        <v>20</v>
      </c>
      <c r="C12" s="71"/>
      <c r="D12" s="72"/>
      <c r="E12" s="73"/>
      <c r="F12" s="74"/>
      <c r="G12" s="38"/>
      <c r="H12" s="75"/>
      <c r="I12" s="76"/>
      <c r="J12" s="75"/>
    </row>
    <row r="13" spans="1:12" ht="15.75" x14ac:dyDescent="0.25">
      <c r="A13" s="40">
        <v>7800</v>
      </c>
      <c r="B13" s="56" t="s">
        <v>27</v>
      </c>
      <c r="C13" s="14"/>
      <c r="D13" s="15"/>
      <c r="E13" s="51"/>
      <c r="F13" s="52"/>
      <c r="G13" s="18"/>
      <c r="H13" s="15"/>
      <c r="I13" s="18"/>
      <c r="J13" s="15"/>
    </row>
    <row r="14" spans="1:12" s="82" customFormat="1" ht="20.25" x14ac:dyDescent="0.3">
      <c r="A14" s="77"/>
      <c r="B14" s="78"/>
      <c r="C14" s="79"/>
      <c r="D14" s="80"/>
      <c r="E14" s="79">
        <f>SUM(E6:E13)</f>
        <v>0</v>
      </c>
      <c r="F14" s="80">
        <f>SUM(F6:F13)</f>
        <v>0</v>
      </c>
      <c r="G14" s="79"/>
      <c r="H14" s="80"/>
      <c r="I14" s="79"/>
      <c r="J14" s="80"/>
      <c r="K14" s="81"/>
      <c r="L14" s="81"/>
    </row>
    <row r="15" spans="1:12" s="1" customFormat="1" ht="15.75" x14ac:dyDescent="0.25"/>
    <row r="16" spans="1:12" s="1" customFormat="1" ht="15.75" x14ac:dyDescent="0.25"/>
    <row r="17" s="1" customFormat="1" ht="15.75" x14ac:dyDescent="0.25"/>
    <row r="18" s="1" customFormat="1" ht="15.75" x14ac:dyDescent="0.25"/>
    <row r="19" s="1" customFormat="1" ht="15.75" x14ac:dyDescent="0.25"/>
    <row r="20" s="1" customFormat="1" ht="15.75" x14ac:dyDescent="0.25"/>
    <row r="21" s="1" customFormat="1" ht="15.75" x14ac:dyDescent="0.25"/>
    <row r="22" s="1" customFormat="1" ht="15.75" x14ac:dyDescent="0.25"/>
    <row r="23" s="1" customFormat="1" ht="15.75" x14ac:dyDescent="0.25"/>
    <row r="24" s="1" customFormat="1" ht="15.75" x14ac:dyDescent="0.25"/>
    <row r="25" s="1" customFormat="1" ht="15.75" x14ac:dyDescent="0.25"/>
    <row r="26" s="1" customFormat="1" ht="15.75" x14ac:dyDescent="0.25"/>
    <row r="27" s="1" customFormat="1" ht="15.75" x14ac:dyDescent="0.25"/>
    <row r="28" s="1" customFormat="1" ht="15.75" x14ac:dyDescent="0.25"/>
    <row r="29" s="1" customFormat="1" ht="15.75" x14ac:dyDescent="0.25"/>
    <row r="30" s="1" customFormat="1" ht="15.75" x14ac:dyDescent="0.25"/>
    <row r="31" s="1" customFormat="1" ht="15.75" x14ac:dyDescent="0.25"/>
    <row r="32" s="1" customFormat="1" ht="15.75" x14ac:dyDescent="0.25"/>
    <row r="33" s="1" customFormat="1" ht="15.75" x14ac:dyDescent="0.25"/>
    <row r="34" s="1" customFormat="1" ht="15.75" x14ac:dyDescent="0.25"/>
    <row r="35" s="1" customFormat="1" ht="15.75" x14ac:dyDescent="0.25"/>
    <row r="36" s="1" customFormat="1" ht="15.75" x14ac:dyDescent="0.25"/>
  </sheetData>
  <mergeCells count="4">
    <mergeCell ref="C4:D4"/>
    <mergeCell ref="E4:F4"/>
    <mergeCell ref="G4:H4"/>
    <mergeCell ref="I4:J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13.10</oddHeader>
    <oddFooter>&amp;CSide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L11"/>
  <sheetViews>
    <sheetView showGridLines="0" showZeros="0" workbookViewId="0"/>
  </sheetViews>
  <sheetFormatPr baseColWidth="10" defaultRowHeight="15.75" x14ac:dyDescent="0.25"/>
  <cols>
    <col min="1" max="1" width="5.7109375" style="1" bestFit="1" customWidth="1"/>
    <col min="2" max="2" width="24.42578125" style="1" bestFit="1" customWidth="1"/>
    <col min="3" max="16384" width="11.42578125" style="1"/>
  </cols>
  <sheetData>
    <row r="3" spans="1:12" x14ac:dyDescent="0.25">
      <c r="A3" s="20" t="s">
        <v>4</v>
      </c>
      <c r="B3" s="22" t="s">
        <v>5</v>
      </c>
      <c r="C3" s="263" t="s">
        <v>0</v>
      </c>
      <c r="D3" s="264"/>
      <c r="E3" s="264" t="s">
        <v>1</v>
      </c>
      <c r="F3" s="264"/>
      <c r="G3" s="264" t="s">
        <v>2</v>
      </c>
      <c r="H3" s="264"/>
      <c r="I3" s="264" t="s">
        <v>3</v>
      </c>
      <c r="J3" s="264"/>
    </row>
    <row r="4" spans="1:12" x14ac:dyDescent="0.25">
      <c r="A4" s="21"/>
      <c r="B4" s="23"/>
      <c r="C4" s="19" t="s">
        <v>6</v>
      </c>
      <c r="D4" s="2" t="s">
        <v>7</v>
      </c>
      <c r="E4" s="2" t="s">
        <v>6</v>
      </c>
      <c r="F4" s="2" t="s">
        <v>7</v>
      </c>
      <c r="G4" s="2" t="s">
        <v>6</v>
      </c>
      <c r="H4" s="2" t="s">
        <v>7</v>
      </c>
      <c r="I4" s="2" t="s">
        <v>6</v>
      </c>
      <c r="J4" s="3" t="s">
        <v>7</v>
      </c>
    </row>
    <row r="5" spans="1:12" x14ac:dyDescent="0.25">
      <c r="A5" s="24">
        <v>1200</v>
      </c>
      <c r="B5" s="25" t="s">
        <v>28</v>
      </c>
      <c r="C5" s="26">
        <v>460000</v>
      </c>
      <c r="D5" s="27"/>
      <c r="E5" s="66"/>
      <c r="F5" s="65"/>
      <c r="G5" s="30"/>
      <c r="H5" s="31"/>
      <c r="I5" s="30"/>
      <c r="J5" s="31"/>
    </row>
    <row r="6" spans="1:12" x14ac:dyDescent="0.25">
      <c r="A6" s="12"/>
      <c r="B6" s="62"/>
      <c r="C6" s="4"/>
      <c r="D6" s="9"/>
      <c r="E6" s="64"/>
      <c r="F6" s="63"/>
      <c r="G6" s="4"/>
      <c r="H6" s="34"/>
      <c r="I6" s="4"/>
      <c r="J6" s="34"/>
    </row>
    <row r="7" spans="1:12" x14ac:dyDescent="0.25">
      <c r="A7" s="12">
        <v>1209</v>
      </c>
      <c r="B7" s="62" t="s">
        <v>29</v>
      </c>
      <c r="C7" s="38"/>
      <c r="D7" s="9">
        <v>20000</v>
      </c>
      <c r="E7" s="58"/>
      <c r="F7" s="57"/>
      <c r="G7" s="38"/>
      <c r="H7" s="39"/>
      <c r="I7" s="38"/>
      <c r="J7" s="39"/>
    </row>
    <row r="8" spans="1:12" x14ac:dyDescent="0.25">
      <c r="A8" s="12">
        <v>3800</v>
      </c>
      <c r="B8" s="62" t="s">
        <v>30</v>
      </c>
      <c r="C8" s="4"/>
      <c r="D8" s="9"/>
      <c r="E8" s="58"/>
      <c r="F8" s="57"/>
      <c r="G8" s="38"/>
      <c r="H8" s="39"/>
      <c r="I8" s="38"/>
      <c r="J8" s="39"/>
    </row>
    <row r="9" spans="1:12" x14ac:dyDescent="0.25">
      <c r="A9" s="61">
        <v>6010</v>
      </c>
      <c r="B9" s="60" t="s">
        <v>17</v>
      </c>
      <c r="C9" s="59"/>
      <c r="D9" s="39"/>
      <c r="E9" s="58"/>
      <c r="F9" s="57"/>
      <c r="G9" s="38"/>
      <c r="H9" s="39"/>
      <c r="I9" s="38"/>
      <c r="J9" s="39"/>
    </row>
    <row r="10" spans="1:12" x14ac:dyDescent="0.25">
      <c r="A10" s="40">
        <v>7800</v>
      </c>
      <c r="B10" s="56" t="s">
        <v>31</v>
      </c>
      <c r="C10" s="14"/>
      <c r="D10" s="15"/>
      <c r="E10" s="51"/>
      <c r="F10" s="52"/>
      <c r="G10" s="18"/>
      <c r="H10" s="15"/>
      <c r="I10" s="18"/>
      <c r="J10" s="15"/>
    </row>
    <row r="11" spans="1:12" s="83" customFormat="1" ht="20.25" x14ac:dyDescent="0.3">
      <c r="A11" s="77"/>
      <c r="B11" s="78"/>
      <c r="C11" s="79"/>
      <c r="D11" s="80"/>
      <c r="E11" s="79"/>
      <c r="F11" s="80"/>
      <c r="G11" s="79"/>
      <c r="H11" s="80"/>
      <c r="I11" s="79"/>
      <c r="J11" s="80"/>
      <c r="K11" s="1"/>
      <c r="L11" s="1"/>
    </row>
  </sheetData>
  <mergeCells count="4">
    <mergeCell ref="C3:D3"/>
    <mergeCell ref="E3:F3"/>
    <mergeCell ref="G3:H3"/>
    <mergeCell ref="I3:J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13.11</oddHeader>
    <oddFooter>&amp;CSide &amp;P av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11"/>
  <sheetViews>
    <sheetView workbookViewId="0"/>
  </sheetViews>
  <sheetFormatPr baseColWidth="10" defaultColWidth="9.140625" defaultRowHeight="15.75" x14ac:dyDescent="0.25"/>
  <cols>
    <col min="1" max="1" width="6.7109375" style="84" bestFit="1" customWidth="1"/>
    <col min="2" max="2" width="20" style="84" customWidth="1"/>
    <col min="3" max="4" width="9.140625" style="85"/>
    <col min="5" max="5" width="9.7109375" style="85" bestFit="1" customWidth="1"/>
    <col min="6" max="8" width="9.140625" style="85"/>
    <col min="9" max="16384" width="9.140625" style="84"/>
  </cols>
  <sheetData>
    <row r="2" spans="1:12" x14ac:dyDescent="0.25">
      <c r="A2" s="84" t="s">
        <v>9</v>
      </c>
      <c r="B2" s="84" t="s">
        <v>38</v>
      </c>
      <c r="E2" s="103"/>
    </row>
    <row r="4" spans="1:12" x14ac:dyDescent="0.25">
      <c r="B4" s="84" t="s">
        <v>39</v>
      </c>
    </row>
    <row r="5" spans="1:12" x14ac:dyDescent="0.25">
      <c r="A5" s="86"/>
      <c r="B5" s="87"/>
      <c r="C5" s="265">
        <v>1920</v>
      </c>
      <c r="D5" s="266"/>
      <c r="E5" s="267">
        <v>2400</v>
      </c>
      <c r="F5" s="267"/>
      <c r="G5" s="265" t="s">
        <v>32</v>
      </c>
      <c r="H5" s="266"/>
      <c r="I5" s="267">
        <v>4300</v>
      </c>
      <c r="J5" s="267"/>
      <c r="K5" s="265">
        <v>7000</v>
      </c>
      <c r="L5" s="266"/>
    </row>
    <row r="6" spans="1:12" x14ac:dyDescent="0.25">
      <c r="A6" s="88"/>
      <c r="B6" s="89"/>
      <c r="C6" s="268" t="s">
        <v>33</v>
      </c>
      <c r="D6" s="269"/>
      <c r="E6" s="270" t="s">
        <v>34</v>
      </c>
      <c r="F6" s="270"/>
      <c r="G6" s="268" t="s">
        <v>35</v>
      </c>
      <c r="H6" s="269"/>
      <c r="I6" s="271" t="s">
        <v>36</v>
      </c>
      <c r="J6" s="271"/>
      <c r="K6" s="272" t="s">
        <v>37</v>
      </c>
      <c r="L6" s="273"/>
    </row>
    <row r="7" spans="1:12" x14ac:dyDescent="0.25">
      <c r="A7" s="90"/>
      <c r="B7" s="91"/>
      <c r="C7" s="92" t="s">
        <v>6</v>
      </c>
      <c r="D7" s="92" t="s">
        <v>7</v>
      </c>
      <c r="E7" s="92" t="s">
        <v>6</v>
      </c>
      <c r="F7" s="92" t="s">
        <v>7</v>
      </c>
      <c r="G7" s="92" t="s">
        <v>6</v>
      </c>
      <c r="H7" s="92" t="s">
        <v>6</v>
      </c>
      <c r="I7" s="92" t="s">
        <v>7</v>
      </c>
      <c r="J7" s="92" t="s">
        <v>6</v>
      </c>
      <c r="K7" s="92" t="s">
        <v>7</v>
      </c>
      <c r="L7" s="92" t="s">
        <v>6</v>
      </c>
    </row>
    <row r="8" spans="1:12" x14ac:dyDescent="0.25">
      <c r="A8" s="93"/>
      <c r="B8" s="86"/>
      <c r="C8" s="94"/>
      <c r="D8" s="95"/>
      <c r="E8" s="94"/>
      <c r="F8" s="95"/>
      <c r="G8" s="94"/>
      <c r="H8" s="95"/>
      <c r="I8" s="94"/>
      <c r="J8" s="95"/>
      <c r="K8" s="94"/>
      <c r="L8" s="95"/>
    </row>
    <row r="9" spans="1:12" x14ac:dyDescent="0.25">
      <c r="A9" s="96"/>
      <c r="B9" s="97"/>
      <c r="C9" s="98"/>
      <c r="D9" s="99"/>
      <c r="E9" s="98"/>
      <c r="F9" s="99"/>
      <c r="G9" s="98"/>
      <c r="H9" s="99"/>
      <c r="I9" s="98"/>
      <c r="J9" s="99"/>
      <c r="K9" s="98"/>
      <c r="L9" s="99"/>
    </row>
    <row r="10" spans="1:12" x14ac:dyDescent="0.25">
      <c r="A10" s="100"/>
      <c r="B10" s="90"/>
      <c r="C10" s="101"/>
      <c r="D10" s="102"/>
      <c r="E10" s="101"/>
      <c r="F10" s="102"/>
      <c r="G10" s="101"/>
      <c r="H10" s="102"/>
      <c r="I10" s="101"/>
      <c r="J10" s="102"/>
      <c r="K10" s="101"/>
      <c r="L10" s="102"/>
    </row>
    <row r="11" spans="1:12" x14ac:dyDescent="0.25">
      <c r="I11" s="85"/>
      <c r="J11" s="85"/>
      <c r="K11" s="85"/>
      <c r="L11" s="85"/>
    </row>
  </sheetData>
  <mergeCells count="10">
    <mergeCell ref="C6:D6"/>
    <mergeCell ref="E6:F6"/>
    <mergeCell ref="G6:H6"/>
    <mergeCell ref="I6:J6"/>
    <mergeCell ref="K6:L6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&amp;COppgave 13.12</oddHeader>
    <oddFooter>&amp;CSide &amp;P av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J12"/>
  <sheetViews>
    <sheetView showGridLines="0" showZeros="0" workbookViewId="0"/>
  </sheetViews>
  <sheetFormatPr baseColWidth="10" defaultRowHeight="15.75" x14ac:dyDescent="0.25"/>
  <cols>
    <col min="1" max="1" width="5.7109375" style="104" bestFit="1" customWidth="1"/>
    <col min="2" max="2" width="21.28515625" style="104" customWidth="1"/>
    <col min="3" max="16384" width="11.42578125" style="104"/>
  </cols>
  <sheetData>
    <row r="2" spans="1:10" x14ac:dyDescent="0.25">
      <c r="A2" s="104" t="s">
        <v>9</v>
      </c>
    </row>
    <row r="3" spans="1:10" x14ac:dyDescent="0.25">
      <c r="A3" s="127" t="s">
        <v>4</v>
      </c>
      <c r="B3" s="126" t="s">
        <v>5</v>
      </c>
      <c r="C3" s="274" t="s">
        <v>0</v>
      </c>
      <c r="D3" s="275"/>
      <c r="E3" s="275" t="s">
        <v>1</v>
      </c>
      <c r="F3" s="275"/>
      <c r="G3" s="275" t="s">
        <v>2</v>
      </c>
      <c r="H3" s="275"/>
      <c r="I3" s="275" t="s">
        <v>3</v>
      </c>
      <c r="J3" s="275"/>
    </row>
    <row r="4" spans="1:10" x14ac:dyDescent="0.25">
      <c r="A4" s="125"/>
      <c r="B4" s="124"/>
      <c r="C4" s="123" t="s">
        <v>6</v>
      </c>
      <c r="D4" s="122" t="s">
        <v>7</v>
      </c>
      <c r="E4" s="122" t="s">
        <v>6</v>
      </c>
      <c r="F4" s="122" t="s">
        <v>7</v>
      </c>
      <c r="G4" s="122" t="s">
        <v>6</v>
      </c>
      <c r="H4" s="122" t="s">
        <v>7</v>
      </c>
      <c r="I4" s="122" t="s">
        <v>6</v>
      </c>
      <c r="J4" s="121" t="s">
        <v>7</v>
      </c>
    </row>
    <row r="5" spans="1:10" x14ac:dyDescent="0.25">
      <c r="A5" s="120">
        <v>1460</v>
      </c>
      <c r="B5" s="119" t="s">
        <v>40</v>
      </c>
      <c r="C5" s="118">
        <v>270000</v>
      </c>
      <c r="D5" s="117"/>
      <c r="E5" s="116"/>
      <c r="F5" s="115"/>
      <c r="G5" s="114"/>
      <c r="H5" s="113"/>
      <c r="I5" s="114"/>
      <c r="J5" s="113"/>
    </row>
    <row r="6" spans="1:10" x14ac:dyDescent="0.25">
      <c r="A6" s="112">
        <v>4300</v>
      </c>
      <c r="B6" s="111" t="s">
        <v>36</v>
      </c>
      <c r="C6" s="110">
        <v>835000</v>
      </c>
      <c r="D6" s="109"/>
      <c r="E6" s="108"/>
      <c r="F6" s="107"/>
      <c r="G6" s="106"/>
      <c r="H6" s="105"/>
      <c r="I6" s="106"/>
      <c r="J6" s="105"/>
    </row>
    <row r="9" spans="1:10" x14ac:dyDescent="0.25">
      <c r="A9" s="104" t="s">
        <v>10</v>
      </c>
    </row>
    <row r="12" spans="1:10" x14ac:dyDescent="0.25">
      <c r="A12" s="104" t="s">
        <v>11</v>
      </c>
    </row>
  </sheetData>
  <mergeCells count="4">
    <mergeCell ref="C3:D3"/>
    <mergeCell ref="E3:F3"/>
    <mergeCell ref="G3:H3"/>
    <mergeCell ref="I3:J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13.14</oddHeader>
    <oddFooter>&amp;CSide &amp;P av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J13"/>
  <sheetViews>
    <sheetView showGridLines="0" showZeros="0" workbookViewId="0"/>
  </sheetViews>
  <sheetFormatPr baseColWidth="10" defaultRowHeight="15.75" x14ac:dyDescent="0.25"/>
  <cols>
    <col min="1" max="1" width="5.7109375" style="104" bestFit="1" customWidth="1"/>
    <col min="2" max="2" width="24.85546875" style="104" customWidth="1"/>
    <col min="3" max="16384" width="11.42578125" style="104"/>
  </cols>
  <sheetData>
    <row r="2" spans="1:10" x14ac:dyDescent="0.25">
      <c r="A2" s="104" t="s">
        <v>9</v>
      </c>
    </row>
    <row r="3" spans="1:10" x14ac:dyDescent="0.25">
      <c r="A3" s="142" t="s">
        <v>4</v>
      </c>
      <c r="B3" s="141" t="s">
        <v>5</v>
      </c>
      <c r="C3" s="274" t="s">
        <v>0</v>
      </c>
      <c r="D3" s="275"/>
      <c r="E3" s="275" t="s">
        <v>1</v>
      </c>
      <c r="F3" s="275"/>
      <c r="G3" s="275" t="s">
        <v>2</v>
      </c>
      <c r="H3" s="275"/>
      <c r="I3" s="275" t="s">
        <v>3</v>
      </c>
      <c r="J3" s="275"/>
    </row>
    <row r="4" spans="1:10" x14ac:dyDescent="0.25">
      <c r="A4" s="124"/>
      <c r="B4" s="140"/>
      <c r="C4" s="123" t="s">
        <v>6</v>
      </c>
      <c r="D4" s="122" t="s">
        <v>7</v>
      </c>
      <c r="E4" s="122" t="s">
        <v>6</v>
      </c>
      <c r="F4" s="122" t="s">
        <v>7</v>
      </c>
      <c r="G4" s="122" t="s">
        <v>6</v>
      </c>
      <c r="H4" s="122" t="s">
        <v>7</v>
      </c>
      <c r="I4" s="122" t="s">
        <v>6</v>
      </c>
      <c r="J4" s="121" t="s">
        <v>7</v>
      </c>
    </row>
    <row r="5" spans="1:10" x14ac:dyDescent="0.25">
      <c r="A5" s="120">
        <v>1400</v>
      </c>
      <c r="B5" s="139" t="s">
        <v>45</v>
      </c>
      <c r="C5" s="118">
        <v>20000</v>
      </c>
      <c r="D5" s="117"/>
      <c r="E5" s="116"/>
      <c r="F5" s="115"/>
      <c r="G5" s="114"/>
      <c r="H5" s="113"/>
      <c r="I5" s="114"/>
      <c r="J5" s="113"/>
    </row>
    <row r="6" spans="1:10" x14ac:dyDescent="0.25">
      <c r="A6" s="120">
        <v>1420</v>
      </c>
      <c r="B6" s="137" t="s">
        <v>44</v>
      </c>
      <c r="C6" s="134">
        <v>30000</v>
      </c>
      <c r="D6" s="117"/>
      <c r="E6" s="136"/>
      <c r="F6" s="135"/>
      <c r="G6" s="134"/>
      <c r="H6" s="133"/>
      <c r="I6" s="134"/>
      <c r="J6" s="133"/>
    </row>
    <row r="7" spans="1:10" x14ac:dyDescent="0.25">
      <c r="A7" s="120">
        <v>1440</v>
      </c>
      <c r="B7" s="137" t="s">
        <v>43</v>
      </c>
      <c r="C7" s="139">
        <v>100000</v>
      </c>
      <c r="D7" s="117"/>
      <c r="E7" s="136"/>
      <c r="F7" s="135"/>
      <c r="G7" s="134"/>
      <c r="H7" s="133"/>
      <c r="I7" s="134"/>
      <c r="J7" s="133"/>
    </row>
    <row r="8" spans="1:10" x14ac:dyDescent="0.25">
      <c r="A8" s="120">
        <v>4000</v>
      </c>
      <c r="B8" s="137" t="s">
        <v>42</v>
      </c>
      <c r="C8" s="137">
        <v>500000</v>
      </c>
      <c r="D8" s="117"/>
      <c r="E8" s="136"/>
      <c r="F8" s="135"/>
      <c r="G8" s="134"/>
      <c r="H8" s="133"/>
      <c r="I8" s="134"/>
      <c r="J8" s="133"/>
    </row>
    <row r="9" spans="1:10" x14ac:dyDescent="0.25">
      <c r="A9" s="120">
        <v>4190</v>
      </c>
      <c r="B9" s="138" t="s">
        <v>41</v>
      </c>
      <c r="C9" s="137"/>
      <c r="D9" s="117"/>
      <c r="E9" s="136"/>
      <c r="F9" s="135"/>
      <c r="G9" s="134"/>
      <c r="H9" s="133"/>
      <c r="I9" s="134"/>
      <c r="J9" s="133"/>
    </row>
    <row r="10" spans="1:10" s="128" customFormat="1" ht="20.25" x14ac:dyDescent="0.3">
      <c r="A10" s="132"/>
      <c r="B10" s="131"/>
      <c r="C10" s="130"/>
      <c r="D10" s="129"/>
      <c r="E10" s="130">
        <f>SUM(E5:E9)</f>
        <v>0</v>
      </c>
      <c r="F10" s="129">
        <f>SUM(F5:F9)</f>
        <v>0</v>
      </c>
      <c r="G10" s="130"/>
      <c r="H10" s="129"/>
      <c r="I10" s="130"/>
      <c r="J10" s="129"/>
    </row>
    <row r="13" spans="1:10" x14ac:dyDescent="0.25">
      <c r="A13" s="104" t="s">
        <v>10</v>
      </c>
    </row>
  </sheetData>
  <mergeCells count="4">
    <mergeCell ref="C3:D3"/>
    <mergeCell ref="E3:F3"/>
    <mergeCell ref="G3:H3"/>
    <mergeCell ref="I3:J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13.16</oddHeader>
    <oddFooter>&amp;CSide &amp;P av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07EEC3197474B85DB3EC1AAC745F6" ma:contentTypeVersion="11" ma:contentTypeDescription="Create a new document." ma:contentTypeScope="" ma:versionID="50c307d77ec6355091bbcfb4d2363e05">
  <xsd:schema xmlns:xsd="http://www.w3.org/2001/XMLSchema" xmlns:xs="http://www.w3.org/2001/XMLSchema" xmlns:p="http://schemas.microsoft.com/office/2006/metadata/properties" xmlns:ns3="405ec830-f7c0-4e7b-9a64-b282b9d0464d" xmlns:ns4="2c42d2e7-0ce6-4aba-8dea-828a5290e625" targetNamespace="http://schemas.microsoft.com/office/2006/metadata/properties" ma:root="true" ma:fieldsID="d39c5c4c7f9248f7897e3849ba4ec5bb" ns3:_="" ns4:_="">
    <xsd:import namespace="405ec830-f7c0-4e7b-9a64-b282b9d0464d"/>
    <xsd:import namespace="2c42d2e7-0ce6-4aba-8dea-828a5290e6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5ec830-f7c0-4e7b-9a64-b282b9d046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2d2e7-0ce6-4aba-8dea-828a5290e62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7FDFB8-35A6-40B9-B99E-743325B70D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5ec830-f7c0-4e7b-9a64-b282b9d0464d"/>
    <ds:schemaRef ds:uri="2c42d2e7-0ce6-4aba-8dea-828a5290e6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0CD71E-7EF0-4D57-A007-9671B9A7BA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FF5E46-B36C-44DE-9A5C-86BF19E8283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05ec830-f7c0-4e7b-9a64-b282b9d0464d"/>
    <ds:schemaRef ds:uri="2c42d2e7-0ce6-4aba-8dea-828a5290e625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Oppgave 13.6</vt:lpstr>
      <vt:lpstr>Oppgave 13.7</vt:lpstr>
      <vt:lpstr>Oppgave 13.8</vt:lpstr>
      <vt:lpstr>Oppgave 13.9</vt:lpstr>
      <vt:lpstr>Oppgave 13.10</vt:lpstr>
      <vt:lpstr>Oppgave 13.11</vt:lpstr>
      <vt:lpstr>Oppgave 13.12</vt:lpstr>
      <vt:lpstr>Oppgave 13.14</vt:lpstr>
      <vt:lpstr>Oppgave 13.16</vt:lpstr>
      <vt:lpstr>Oppgave 13.17</vt:lpstr>
      <vt:lpstr>Oppgave 13.18</vt:lpstr>
      <vt:lpstr>Oppgave 13.19</vt:lpstr>
      <vt:lpstr>Oppgave 13-20</vt:lpstr>
      <vt:lpstr>Oppgave 13-20 Resultat</vt:lpstr>
      <vt:lpstr>Oppgave 13-20 Balanse</vt:lpstr>
      <vt:lpstr>Oppgave 13-21</vt:lpstr>
      <vt:lpstr>Oppgave 13-23</vt:lpstr>
      <vt:lpstr>Oppgave 13-23 Resultat </vt:lpstr>
      <vt:lpstr>Oppgave 13-23 Balanse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Jarle Havnes</dc:creator>
  <cp:lastModifiedBy>Anne Kathrine Aabel Vikanes</cp:lastModifiedBy>
  <cp:lastPrinted>2009-08-17T11:53:10Z</cp:lastPrinted>
  <dcterms:created xsi:type="dcterms:W3CDTF">1997-01-16T18:32:43Z</dcterms:created>
  <dcterms:modified xsi:type="dcterms:W3CDTF">2020-06-30T09:27:32Z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0x010100A4107EEC3197474B85DB3EC1AAC745F6</vt:lpwstr>
  </property>
</Properties>
</file>